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460" yWindow="0" windowWidth="19420" windowHeight="11680" tabRatio="500" activeTab="1"/>
  </bookViews>
  <sheets>
    <sheet name="Build 2b RFAs" sheetId="1" r:id="rId1"/>
    <sheet name="Build 2c+ RFAs" sheetId="2" r:id="rId2"/>
  </sheets>
  <definedNames>
    <definedName name="Text7" localSheetId="0">'Build 2b RFAs'!$C$9</definedName>
    <definedName name="Text8" localSheetId="0">'Build 2b RFAs'!$E$21</definedName>
    <definedName name="Text81" localSheetId="0">'Build 2b RFAs'!#REF!</definedName>
  </definedNames>
  <calcPr fullCalcOnLoad="1"/>
</workbook>
</file>

<file path=xl/sharedStrings.xml><?xml version="1.0" encoding="utf-8"?>
<sst xmlns="http://schemas.openxmlformats.org/spreadsheetml/2006/main" count="941" uniqueCount="540">
  <si>
    <t>Recommendation:  Remove all the vacuous types listed in RFA</t>
  </si>
  <si>
    <t>A'Hearn</t>
  </si>
  <si>
    <t>Simpson</t>
  </si>
  <si>
    <t>Documentation</t>
  </si>
  <si>
    <t>A'Hearn</t>
  </si>
  <si>
    <t>A'Hearn</t>
  </si>
  <si>
    <t>Release</t>
  </si>
  <si>
    <t>Testing</t>
  </si>
  <si>
    <t>Susie Slavney</t>
  </si>
  <si>
    <t>Rose</t>
  </si>
  <si>
    <t>Rose</t>
  </si>
  <si>
    <t>The Standards Reference confuses terms among physical storage layout, “archive” organization, and bundle structure.  The net effect is that it looks like we're still using the PDS3 volume structure – which retains all the problems inherent in that.  It also implies strongly that things like documentation and schema files must be either divided or repeated in each bundle from a single source, or that all sources must produce only single-bundle archives.  Neither of these is, to the best of my knowledge, true, and to imply that this artificial division forced onto PDS3 data volumes should be carried into PDS4 undermines one of the large goals of the redesign – rational organization of information.</t>
  </si>
  <si>
    <t>Neakrase</t>
  </si>
  <si>
    <t xml:space="preserve">XML Catalogs are going to be an essential part of user environment setup to ensure we don't get hard-coded local schema references into the archive, where they are meaningless.  Detailed instructions for what mappings will be required, what is appropriate for inclusion in XML Schema and label files, and the 2-3 main options for using local vs. remote schema need to be documented in a general (i.e., not commercial-product specific) way.  </t>
  </si>
  <si>
    <t>I could find absolutely no information on the specifics of how the nodes are expected or allowed to tailor schemas for the data designer, who will then create specific schemas.  Since this was supposed to be a test “for node personnel”, this seems like a catastrophic failure</t>
  </si>
  <si>
    <t>Appendix C ignores the fact that the vast majority of schemas will reference two or more local dictionaries, not one.  It does not address how to handle the Mission_Area or Node_Area when more than one node or mission namespace is referenced, either.  The example further shows local keywords without a containing local class – which I thought was not permitted (though I can't find documentation that is specific on the point one way or another).  The examples for this section show labels, not schema – so there is not indication of how to create a schema that will support what is shown.  There is no indication of how to reference non-PDS namespaces</t>
  </si>
  <si>
    <t>Appendix C switches between schema editing and label editing without warning or explanation, and sometimes for no readily apparent reason.</t>
  </si>
  <si>
    <t>The DPH should be a series of small, task-oriented tutorials, recipes, and/or examples.   Detailed examples should be in a separate document to avoid the pervasive disconnect between examples and the current form of the schema at least until development is complete.</t>
  </si>
  <si>
    <t>The actual information needed on how to edit a schema, step by step – that is, how to prepare data – is relegated to an appendix of the DPH.</t>
  </si>
  <si>
    <t>No nomenclature rules are given for creating namespace URIs or associating URIs to URLs or physical files.  The current naming scheme, such as it is, is disorganized and contains redundant or irrelevant fields.</t>
  </si>
  <si>
    <t>Namespaces should not have versioning information encoded into them (e.g., the “v05” in the PDS4 namespace of this test). This undermines the long-term stability and usability of the schemas.  It also makes me think there is no configuration control in effect.</t>
  </si>
  <si>
    <t>This schema is full of ISO jargon completely unrelated to any other aspect of PDS4 that a data preparer needs to deal with.  It doesn't actually require sufficient information to define anything – attribute or class.  The definitions of the various fields as given in the Data Dictionary are uniformly circular. Nothing like this should ever be handed to a data preparer.</t>
  </si>
  <si>
    <t>Every generic schema I opened had a local file reference in the schemaLocation attribute.  This is not transportable or viable in the archive, or even with the disk organization mandated by the SR.  These locations need to be relocatable – URL-style identifiers, for example.</t>
  </si>
  <si>
    <t>When I found the Header object I wanted in a schema fragment, it contained no information – just an element definition based on a type in a different file - making it impossible to edit the actual data object without further explanation, which I did not find.</t>
  </si>
  <si>
    <t>There appears to be no indication of how to handle labels with more than one data object in them – a fairly common occurrence that applied to my test data.  Neither was there any mention of where to find structures for things like FITS headers, which don't have stand-alone Product_* schemas.</t>
  </si>
  <si>
    <t>As this is defined, at least in Array_2D_Image, this appears to allow the user to specify the first axis as second.  Or both axes as number 1.  Or even identifying one axis as “9” and another as “3”.  XML is inherently ordered, so the attribute is unnecessary unless the intention is to allow users to randomly redefine axis order as anything other than the order of their description in the XML label.  This does not improve the stability of the archival data, and in fact introduces a new variable in data formats that was not present in PDS3!  No indication is given of how sequence_number relates to axis_storage_order, so it's not clear what constitutes “first” if the first listed axis is not sequence_number 1.</t>
  </si>
  <si>
    <t>Does the attribute name really need to be “unit_of_measure”?  Are our users so dumb they will think that “unit” refers to anything other than a unit of measure in any of the contexts in which this XML attribute appears?</t>
  </si>
  <si>
    <t>Why is this required? Is it required to be unique?  How would you validate uniqueness?</t>
  </si>
  <si>
    <t>I was pointed to the Telemetry_Parameters.xsd file as an example of a local dictionary file.  However, despite the fact that it is stored in what looks like the Imaging namespace, the namespace identifier in the file is the global one – so this was not a local example, either.</t>
  </si>
  <si>
    <t xml:space="preserve">According to the data dictionary, the Product_Array_2D_Image is not required to contain the Array_2D_Image for which it is named.  </t>
  </si>
  <si>
    <t>Because of the additional variational allowed by the axis_sequence_number and the lack of specification of what constitutes “first axis”, there is even more scope for variation in this definition of a 2D array than there was in PDS3.</t>
  </si>
  <si>
    <t>Target_name is in the Subject_Area, but not in the Observation_Area (or even Cross_Reference) like other high-level observational metadata.</t>
  </si>
  <si>
    <t>Observing Systems is under “Cross_Identification”, but it's not related to cross-identifications, it provides the highest-level observational meta data</t>
  </si>
  <si>
    <t>The contents of this area are not really identification, yet it is inside the “identification_Area”.  Most of the information in here is duplicated in “Observing_System”</t>
  </si>
  <si>
    <t>There are attributes in the Display_Orientation that refer to “lines” and “samples”, but there are no attributes in the array class that correspond to “line” and “sample”.  The display orientation needs to be defined with respect to the physical axes as stored, not to any other interpretation that may or may not have been applied to the axes defined.</t>
  </si>
  <si>
    <t>Display orientation should always be required for 2D image data.</t>
  </si>
  <si>
    <t>The generic schemas do not contain either data dictionary or standards reference version numbers.  Since the schemas are dependent on the standards and are contained in the data dictionary, this information should be included in the schemas, even if it if possible for users to update it later.</t>
  </si>
  <si>
    <t>The Name_Resolution class was not designed for labels, does not belong in any product labels, and as far as I know there were never any plans to support it – so it shouldn't appear anywhere.</t>
  </si>
  <si>
    <t>Despite the fact that the name Product_Collection_Data implies that the collection will contain observational data products (as opposed to browse or documents, say), the data dictionary indicates that in the Identification_Area the user may specify a type other than “Data” for this collection.</t>
  </si>
  <si>
    <t>It looks like most data-related products have exactly the same content.  I don't see a difference, for example, between Product_Array_2D_Image and Product_Array_3D_Image.  The required classes seem to be the same; neither is required to contain the object for which is it named; both may contain pretty much any other data object named.</t>
  </si>
  <si>
    <t>The DPH indicates that different Product_Collections exist for various types of collections.  In the generic schema assortment, though, I see only two: Product_Collection and Product_Collection_Data.  Where are all the others?  But even the two present seem to contain identical content, and there is no practical difference even in the description provided for each.</t>
  </si>
  <si>
    <t>I couldn't figure out the philosophical difference between a Bundle and an Archive  Bundle.  What's so special about a “readme” file that it has the power to transform one into the other?  Which was I supposed to be creating for this exercise?</t>
  </si>
  <si>
    <t>Many numeric attributes seem to have upper limits that are based on some hardware constraint for binary representation.  These are not inherent to the data type, and since attributes are all expressed as character string in labels it is not reasonable or wise to impose arbitrary limits on archival data descriptions based on contemporary hardware.</t>
  </si>
  <si>
    <t>The field_location attribute does not specify what the unit of “location” is.  It also has an upper limit, which is probably not wise.</t>
  </si>
  <si>
    <t>The data dictionary states that the first field in an inventory table must start in location 1 (whatever that is) but this is not propagated to the schemas.</t>
  </si>
  <si>
    <t>The number of fields and the field data types are fixed, and  thus should be included in the schemas for the product inventory tables.</t>
  </si>
  <si>
    <t>A collection can have up to three member tables.  Why is it necessary to have three separate tables to handle information that could as easily be in a single table with multiple columns, one of which (the version_id) might contain an “N/A”?  And if the information for primary members is always required to be in a separate table described by a unique class, why is it necessary to have also have a flag value indicating it is present?</t>
  </si>
  <si>
    <t>The Product_Collection_Data is not required to contain anything except an identification area.  So it is possible to have a collection with no members about which nothing is known except its ID info.</t>
  </si>
  <si>
    <t>I had repeated difficulty determining which elements to download, finding the download links, and locating installation information.  While there were installation documents, these tended to be incomplete, with final – and necessary – configuration in the “operations” section/document.  Installation is not complete until the software is operational! For example, the Harvest utility “installation” instructions are only instructions for downloading an unpacking the software.  It cannot be run in this state.  The additional steps required before the tool can even be tested are in the operations document.</t>
  </si>
  <si>
    <t>Reorganize documentation; use consistent locations for download links and install information; follow open source standards where applicable.</t>
  </si>
  <si>
    <t>It is not clear which JAVA_HOME the PDS2010 services are using – the user's, that of the Tomcat server, the system default, or another one.  On my system, for example, the first three are very different versions of Java (1.6-16, 1.6-29 and 1.4, respectively).  Since the software is version-dependent, this is rather critical</t>
  </si>
  <si>
    <t>Tomcat seems to be a tetchy piece of software.  It is known to have issues shutting down cleanly in certain environments.  The document provided does not cover the known issues, which had to be resolved via Google search.</t>
  </si>
  <si>
    <t>The “has-a” notation for associations is not something we should be requiring data preparers to learn to document what is to them a completely straightforward relationship.  PDS should do this relational translation in the background.</t>
  </si>
  <si>
    <t>The “type” attribute is required in the bundle Identification_Area_Bundle but there is no definition for it in that context in the data dictionary, and apparently no standard value list.  The generic definition of “type” is too vague to be useful – it amounts to a synonym of the word “type”.</t>
  </si>
  <si>
    <t>At least two actual errors were encountered in the documentation for the registry, harvest and validate utilities: bad syntax for a “ping” command which caused a spurious error message; and directions to rename a directory that was, in fact, correctly named.  In addition, there were multiple cases of instructions to rename things that did need to be renamed – but this is something that should have been done in the software prior to release!</t>
  </si>
  <si>
    <t>The derby database included with the registry software package was problematic when it took several install attempts to get the software running.  There were no cleanup instruction supplied, and left-over files and directories from previous install attempts cause later attempts to fail.</t>
  </si>
  <si>
    <t>The documents frequently used internal jargon that was never explained and required me to go back to JPL to ask for clarification.  Expressions like “application endpoint”, for example. This is worse in printed PDF documents where the jargon might have linked to something useful, which cannot be accessed from hard copy.  The sentence “Verify a successful installation by executing the command from the Ping portion of the Operation Section.”  The document in question had no “Operation Section”.</t>
  </si>
  <si>
    <t>The documentation for installation and use was supplied in PDF format.  These PDFs frequently contained imbedded links for which the URLs were not visible.  I work off of paper documentation for installs because of limitations in available screen real estate and visual acuity.  These links are not visible in the printed documents and certainly aren't usable.</t>
  </si>
  <si>
    <t>Do not rely on hidden links in PDF documentation; do not produce documentation as PDF unless it is fully usable in hard copy form.</t>
  </si>
  <si>
    <t>These tools cannot be configured for general use in a network environment in their current state, and would require a programmer to patch that failure.  Standards for open source packaging have existing for some time.  To distribute software in this state is not acceptable for operations. Specifically:1) Each tool requires its own directory tree, with bin/, lib/, src/, etc. directories.  When I asked if these could be combined, I was advised that it would not be safe to combine lib/ directories because of name conflicts.  That means that it is possible that two library files with exactly the same name – included at least two minor version level – might have different contents.  This is absolutely unacceptable 2) Each tool bin/ directory must be added to each user's PATH in order to be found., The previously noted dependence on JAVA_HOME, which may vary from user to user, has unknown consequences on any attempt for a system-level install d) There are hard-coded paths in the execution scripts that crawl the directory tree to find executables and libraries rather than relying on logical settings.e) There are wild cards in executable file names within the execution scripts, making it impossible to keep multiple versions of the same command available, should it be needed for testing, rollback, or compatibility with previous version used on a particular set of products or execution environment.</t>
  </si>
  <si>
    <t>Use open source standard packaging techniques for machine independence and system-level install for any software ever intended for distribution, even just to other PDS nodes.</t>
  </si>
  <si>
    <t>There is no “delete” option in any of the documentation or in the Registry user interface.  It is essential that people running these things, whether in testing or production mode, have a way to correct mistakes without having to reinstall software.  Turns out there is a magic incantation that will do this via a curl command to the Tomcat server, but that was sent in an email when I asked how to delete the package test data so I could prep for registering my own data.  Even if this was documented, this is not a satisfactory solution for roll out.  It has to be almost as easy to fix mistakes as make them, or we're going to have a lot of junk hanging around in our registries very quickly.</t>
  </si>
  <si>
    <t>Add support for at least package deletion (i.e., everything registered in the same run is deleted).  It is not acceptable to send out software like this without a basic capability to correct mistakes.</t>
  </si>
  <si>
    <t>The output summary from the Harvest tool is ambiguous and misleading.  From the simple aliveness test I ran, I got a summary stating “26 of 27 files, 0 skipped”.  I had to ask Sean H. for an explanation.  Turns out one file failed, but this was not mentioned in the summary!  The summary went on to report that these 26 files had resulting in 78 products being registered.  But that's not possible, in that in PDS4, 1 Product = 1 Label is supposed to be an absolute.  Turns out the difference is that there are virtual “products” created for every physical file, and Harvest is counting those.  This is a case of “product” being used to mean two different things AT THE SAME TIME.  This summary needs to give a complete and accurate set of counts for what was processed and what wasn't, without confusing internal programmer's jargon with terminology the user sees in the standards and software documentation.  A node employee should not have to learn new jargon just to run this tool.</t>
  </si>
  <si>
    <t>Mark Rose</t>
  </si>
  <si>
    <t>Incompatible DSN Raw Data Binary Formats</t>
  </si>
  <si>
    <t>SBNUMD03: No Node Tailoring Instructions in System Documents</t>
  </si>
  <si>
    <t>There are too many PDS4 documents, each trying to cover too much ground, losing focus, leaving huge gaps, and being riddled with inconsistencies.  Meanwhile, the Information Model, the foundation upon which almost everything else is built (and which is available in at least HTML), remains actively hidden by some and unused by most.  Instruction on how to use XML in the PDS4 environment is spotty and ineffective</t>
  </si>
  <si>
    <t>Determine what the actual intent was; decide whether that was appropriate; rewrite documentation accordingly.</t>
  </si>
  <si>
    <t>SBNUMD01: XML Catalog Setup</t>
  </si>
  <si>
    <t>Research the XML catalog standard, provide a summary appropriate for PDS data preparers and end users, and create tutorials to cover XML catalog setup for validation by node personnel and data preparers.  Develop standards for namespace nomenclature and physical location references in generic schema to promote relocatable references and proper use of XML catalogs in data preparation and validation.</t>
  </si>
  <si>
    <t>Investigate W3C and similar standard recommendations for namespace nomenclature, especially in light of both the long-term stability desires of PDS archiving and the immediate need for developers to be able to improve elements contained within individual namespaces.  Develop nomenclature for permanent namespace URI assignment, and configuration control methods for tracking development versions of individual schema without compromising the long-term stability of the archive references.</t>
  </si>
  <si>
    <t>SBNUMD05: No namespace nomenclature rules</t>
  </si>
  <si>
    <t>If there is, in fact, no configuration control – that is, no separation between development and production environments – institute it and use it.   Remove versioning information from all namespaces and reference only the production environment in generic schemas.</t>
  </si>
  <si>
    <t>SBNUMD04: Version number in namespace strings</t>
  </si>
  <si>
    <t>SBNUMD02: Bundle content layout</t>
  </si>
  <si>
    <t>Substantial rewrite followed by technical editing.</t>
  </si>
  <si>
    <t>SBNUMD09: DPH Appendix C – Missing Information</t>
  </si>
  <si>
    <t>Thorough technical editing</t>
  </si>
  <si>
    <t>SBNUMD08: DPH Appendix C – Inconsistent Context</t>
  </si>
  <si>
    <t>Reorganize and rewrite the DPH as needed.  I suspect it would actually be better developed as a wiki, with various PDS personnel contributing and maintaining sections according to their expertise.  After major development has been completed, perhaps then a conversion to a more permanent format would be appropriate.</t>
  </si>
  <si>
    <t>SBNUMD07: DPH Organization</t>
  </si>
  <si>
    <t>Reorganize the DPH as a series of task-oriented tutorials.  Only information that is peripheral to the process of data preparation – like a glossary – should be relegated to appendices</t>
  </si>
  <si>
    <t>SBNUMD06: “How-to” information in the wrong place</t>
  </si>
  <si>
    <t>SBNUMD12: Generic Schemas contain local references</t>
  </si>
  <si>
    <t>Procedures for objects like headers need to be included in the DPH or equivalent.</t>
  </si>
  <si>
    <t>SBNUMD10: DPH Missing Multi-Object labels</t>
  </si>
  <si>
    <t>Develop a rational interface for collecting local dictionary information and provide an offline utility for processing that into a) a usable local schema file that can be referenced by label schemas; and b) a review version that contains summary information for data reviewers and end users.</t>
  </si>
  <si>
    <t>SBNUMD14:No local DD generation utility</t>
  </si>
  <si>
    <t xml:space="preserve">Never show this to a data preparer again.  Develop and implement a reasonable interface to gather local data dictionary information from data designers.  </t>
  </si>
  <si>
    <t>Storage order should not be allowed to vary in the first place.  If it is allowed to vary, it should only be allowed to vary in very specific ways.  These need to be defined and mapped to specific enumerated values.</t>
  </si>
  <si>
    <t>SBNUMD17: Observing_System description is required</t>
  </si>
  <si>
    <t>Why is this required? If it is required, content specifications should be provided.</t>
  </si>
  <si>
    <t>Descriptions should be optional.  Where descriptions appear to be mandatory, determine whether there are actually specific attributes that should be required, and require those, and if not justify why a description should still be required.</t>
  </si>
  <si>
    <t>Only require attributes that have a specific purpose that makes them essential.  The uniqueness constraints on all attributes in the Identification_Area need to be explicitly stated in the data dictionary and anywhere else containing detailed description.  All uniqueness constraints must be tested during validation.</t>
  </si>
  <si>
    <t>SBNUMD16: Identification_Area &lt;title&gt; is required?  Is it unique?  Is it validatable?</t>
  </si>
  <si>
    <t>Correct namespace in the Telemetry_Parameters class or move it to the correct schema location.  Provide and actual working example of a local dictionary.</t>
  </si>
  <si>
    <t>Do not allow the user to specify a sequence number for axes.  Map storage order directly to the order in which the axes are defined in the label.  If a sequence number must be specified, include it as a fixed XML attribute in the axis definition and do not allow users to change it. Absolutely do NOT allow the number of data formats to increase under PDS4.</t>
  </si>
  <si>
    <t>SBNUMD21: axis_sequence_number introduces yet another potential image storage order variation/uncertainty</t>
  </si>
  <si>
    <t xml:space="preserve">Do not be verbose for verbosity's sake in any attribute or class names.  </t>
  </si>
  <si>
    <t>SBNUMD19: “unit_of_measure” is excessively verbose naming</t>
  </si>
  <si>
    <t>local_identifier seems to be required wherever it appears.  I see no justification for requiring an additional identifier in all, or indeed in any, of these cases.</t>
  </si>
  <si>
    <t>SBNUMD18: local_identifier required</t>
  </si>
  <si>
    <t>SBNUMD20: axis_storage_order has no standard values</t>
  </si>
  <si>
    <t>Redesign the top-level required product classes to group related concepts as well and applying rational standards for what is required and what is not.</t>
  </si>
  <si>
    <t>SBNUMD26: Target_Name inconsistent with similar attributes</t>
  </si>
  <si>
    <t>SBNUMD25: Observing_System Misplaced</t>
  </si>
  <si>
    <t>SBNUMD24: Subject_Area is redundant and misplaced</t>
  </si>
  <si>
    <t>Either expunge all “line” and “sample” references in image attributes, or insert them uniformly as mandatory terminology in applicable all cases.  This might include, for example, requiring (via the generic schema) that the first axis in an Array_2D_Image object is called “lines”, or even that the Array_Axis classes are replaced by a Line clase and a Sample class.</t>
  </si>
  <si>
    <t>SBNUMD23: Display_Orientation references “lines” and “samples”</t>
  </si>
  <si>
    <t>Required display orientation attributes for all image-type data objects.</t>
  </si>
  <si>
    <t>SBNUMD22: Display_orientation is optional in Array_2D_Image</t>
  </si>
  <si>
    <t>Either define a single generic collection or require substantive difference between collections of different type.  Revise documentation appropriately.</t>
  </si>
  <si>
    <t>Either define a single generic collection or require substantive difference between collections of different type.  Revise documentation appropriately</t>
  </si>
  <si>
    <t>Either remove all specific Product_* classes in favor of a very small number of generic products (observational, document, collection, etc.), or require some meaningful difference between Products with specific names.</t>
  </si>
  <si>
    <t>SBNUMD29: Product_* seem to be identical</t>
  </si>
  <si>
    <t>SBNUMD30: Product_Collection mismatch</t>
  </si>
  <si>
    <t>SBNUMD28: Product_Array_2D_Image not required to contain Array_2D_Image</t>
  </si>
  <si>
    <t>Do no allow PDS4 to have MORE data formats than PDS3!</t>
  </si>
  <si>
    <t>SBNUMD27: Array Storage Order increase format complexity</t>
  </si>
  <si>
    <t>The lack of membership requirement may be an artifact of schema generation.  However, the lack of any other descriptive information seems like a bad idea.  Was this really intended?  If so, that should be better documented.</t>
  </si>
  <si>
    <t>SBNUMD34:contains_primary_member value potentially ambiguous</t>
  </si>
  <si>
    <t>Require “True” and “False” to be spelled out in boolean attributes when there could be doubt, or change the attribute name so that the standard value meanings are clear to an end-user.</t>
  </si>
  <si>
    <t>SBNUMD33: No standards versions in generic schemas</t>
  </si>
  <si>
    <t>Insert current dictionary and standard version numbers into all generic schema as they are generated</t>
  </si>
  <si>
    <t>SBNUMD32: Name_Resolution class appears in all labels</t>
  </si>
  <si>
    <t>Remove Name_Resolution class from all products (including collections and bundles).</t>
  </si>
  <si>
    <t>SBNUMD31: Data Collection not required to contain “data”</t>
  </si>
  <si>
    <t>Define units for “location”.  Either require them to specified in each instance of the field_location attribute, or fix the unit in the model and propagate it to schemas and through the documentation.</t>
  </si>
  <si>
    <t>Decide what the correct answer is and propagate it to all references</t>
  </si>
  <si>
    <t>SBNUMD38: First field_location fixed/not fixed to “1” in collection inventories</t>
  </si>
  <si>
    <t>SBNUMD37: Inventory_LIDVID_Primary and related tables are missing fixed data</t>
  </si>
  <si>
    <t>Add to schemas and disallow user changes.</t>
  </si>
  <si>
    <t>A single table should be sufficient for this purpose.  Strong justification needs to be made for complicating the process for data preparers.</t>
  </si>
  <si>
    <t>SBNUMD36: Product_Collection_Data has multiple member tables</t>
  </si>
  <si>
    <t>SBNUMD35: Product_Collection_Data not required to contain members</t>
  </si>
  <si>
    <t>Pick values that will help data preparers do the right thing without having to reference additional documentation.</t>
  </si>
  <si>
    <t>SBNUMD42: Missing definition for “type”</t>
  </si>
  <si>
    <t>Justify the existence of the attribute.  If it is required, provide a definition and standard value list relevant to the context.</t>
  </si>
  <si>
    <t>SBNUMD41: Bundle or Archive_Bundle?</t>
  </si>
  <si>
    <t>Either eliminate the redundant product or specifically document the differences and when each is to be used.</t>
  </si>
  <si>
    <t>SBNUMD40: Upper limits on numeric attribute values</t>
  </si>
  <si>
    <t>Do not place limits on attribute values unless they are actually required by the concept embodied by the attribute.</t>
  </si>
  <si>
    <t>SBNUMD39: field_location is ambiguous</t>
  </si>
  <si>
    <t>SBNUMD46: Difficulty finding PDS2010 download files and installation instructions</t>
  </si>
  <si>
    <t>SBNUMD45: JAVA_HOME ambiguities</t>
  </si>
  <si>
    <t>Improve documentation.  Better, improve the entire installation procedure to select and set the correct JAVA_HOME based on installer-supplier parameters.</t>
  </si>
  <si>
    <t>SBNUMD44: Tomcat server issues</t>
  </si>
  <si>
    <t>Either choose a less cranky application platform or improve the documentation on the Tomcat platform.</t>
  </si>
  <si>
    <t>SBNUMD43: Reference_association_type values are jargon</t>
  </si>
  <si>
    <t xml:space="preserve">Correct documentation.  </t>
  </si>
  <si>
    <t>SBNUMD49: Derby Database Cleanup</t>
  </si>
  <si>
    <t>At the very least, document complete procedures needed to uninstall and re-install cleanly.</t>
  </si>
  <si>
    <t>SBNUMD48: PDS2010 Documents rely on jargon</t>
  </si>
  <si>
    <t>Technical editing for non-specialist use.</t>
  </si>
  <si>
    <t>SBNUMD47: PDS2010 Documents not usable as paper documents despite PDF format</t>
  </si>
  <si>
    <t>Redesign Harvest summary output; make sure all input is accounted for in the summary listing; raise the prominence of failures.</t>
  </si>
  <si>
    <t>SBNUMD51: PDS2010 software not configured for production use</t>
  </si>
  <si>
    <t>SBNUMD50: Errors in PDS2010 documentation</t>
  </si>
  <si>
    <t>SBNUMD52: PDS2010 Harvest tool summary is ambiguous</t>
  </si>
  <si>
    <t>PDS4 Build 2b requirements traceability matrix</t>
  </si>
  <si>
    <t>Susie Slavney</t>
  </si>
  <si>
    <t>PDS4 data dictionary tools needed both for local and general data dictionaries</t>
  </si>
  <si>
    <t xml:space="preserve">Data providers need tools for looking up elements in the general PDS data dictionary and local data dictionaries, as well as the  tools for creating local data dictionaries that Mitch discussed.  </t>
  </si>
  <si>
    <t xml:space="preserve">The DDWG, for one, needs more time to react to liens relating to the data model, data dictionary, and XML schema. During Reta’s presentation yesterday it was mentioned that the build following 2b will be scoped in March 2012, reviewed and released by May 2012. This is not enough time. </t>
  </si>
  <si>
    <t>PDS4 builds after 2b: Need more time for PDS4 working groups to respond to liens</t>
  </si>
  <si>
    <t>Build 2b readiness: What comes after 2b?</t>
  </si>
  <si>
    <t>Our review yesterday and today concerns what work is to be done for PDS 4 Build 2b to be released by January 31, primarily to support LADEE and MAVEN archive development. I would like to see a  projection of work to be done for the next two or three builds, whether they are named 2c, 3, or whatever. In particular, if certain tasks that were planned for 2b have to be postponed to a later build, when can we expect them to be done? Give dates, at least approximate ones.</t>
  </si>
  <si>
    <t>SBNUMD53: No deletion from registry</t>
  </si>
  <si>
    <t>Present a schedule containing these clarifications.  This is not a show stopper for build 2 as long as other RFAs limiting release of build 2x are accepted.</t>
  </si>
  <si>
    <t>Requirements</t>
  </si>
  <si>
    <t>Release to the broad community of a standard that is likely to change is a mistake.  Release of build 2 (a,b,c or whatever) should be limited to nodes, LADEE, and MAVEN.  It implies that the data format should be driven by every individual’s favorite format. This is against the philosophy of limiting archival formats but providing various favorite output formats.</t>
  </si>
  <si>
    <t>Limit builds 2x to LADEE, MAVEN, and nodes</t>
  </si>
  <si>
    <t>No end-to-end testing, at least none that passed</t>
  </si>
  <si>
    <t>Perform an end-to-end test: nodes starting with the generic schema to be distributed to MAVEN/LADEE, developing detailed schema for products (including LDD and node portions of schema), and validating them with a validation tool.</t>
  </si>
  <si>
    <t>Unused Types in the Schemas</t>
  </si>
  <si>
    <t>Remove unused types indicated above.</t>
  </si>
  <si>
    <t>Software Product Metadata Problems</t>
  </si>
  <si>
    <t>Information Model Issues (Raugh 09)</t>
  </si>
  <si>
    <t>Close out the information model issues (or at least nearly all of them) on ACR’s slide 3 and, from her slide 4, at least the units issue.  From her slide 5, settle on LDDs and node interaction (2/3 of first item).  Other items are needed, but not for build 2b.</t>
  </si>
  <si>
    <t>Lots of people question why we have to move to XML</t>
  </si>
  <si>
    <t>Develop a coherent, PDS-wide pitch on why we are changing PDS.  My personal opinion is that this should address the other problems (not keyword vs. xml)  of PDS that need to be corrected and then go on to argue that we should not use what is in the IT world an obsolete approach.  Maybe pitching also the ultimate ability to better tie to PSA and VO.  Some other pitch may work better but whatever we develop we need to do it coherently and consistently across the whole of PDS.  Should use what we have learned from MAVEN and LADEE about what benefits they are finding.</t>
  </si>
  <si>
    <t>I and others have lost track of the suite of requirements.</t>
  </si>
  <si>
    <t>Provide a traceability matrix between requirements and builds.</t>
  </si>
  <si>
    <t>We need to define what is involved in each “build” and which builds are released to whom.  We should not be releasing widely “standards” that are likely to change.  Releasing a document that is “correct” but not well written is probably ok. Anything that is released to a wide community needs to be very clearly labeled “DRAFT” if changes are anticipated on a short (&lt; few years) time scale.</t>
  </si>
  <si>
    <t>Builds &amp; Releases</t>
  </si>
  <si>
    <t>Elements are multiply defined in “cousin” classes</t>
  </si>
  <si>
    <t>Rose</t>
  </si>
  <si>
    <t>Vacuous Types Should Be Removed from the Schemas</t>
  </si>
  <si>
    <t>LADEE &amp; MAVEN Product Development</t>
  </si>
  <si>
    <t>Disposition</t>
  </si>
  <si>
    <t>Classification</t>
  </si>
  <si>
    <t>Build 2 Planning</t>
  </si>
  <si>
    <t>ACCEPTED</t>
  </si>
  <si>
    <t>Timeframe</t>
  </si>
  <si>
    <t>Build 2b</t>
  </si>
  <si>
    <t>XML Schema</t>
  </si>
  <si>
    <t>Build 2c+</t>
  </si>
  <si>
    <t>Local Data Dictionary</t>
  </si>
  <si>
    <t>Information Model</t>
  </si>
  <si>
    <t>CLOSED</t>
  </si>
  <si>
    <t>Project Management</t>
  </si>
  <si>
    <t>Documentation</t>
  </si>
  <si>
    <t>Testing</t>
  </si>
  <si>
    <t>Tracability Matrix posted to the EN site will be linked to this RFA response.</t>
  </si>
  <si>
    <t>System</t>
  </si>
  <si>
    <t>REQUIRES FOLLOW-UP</t>
  </si>
  <si>
    <t>Need to determine whether there is a more viable approach.</t>
  </si>
  <si>
    <t>System/Marketing</t>
  </si>
  <si>
    <t>Philisophical</t>
  </si>
  <si>
    <t>Justify the requirement for the additional local_identifier, or make it optional.</t>
  </si>
  <si>
    <t>Need to get experience and fold back in documentation.</t>
  </si>
  <si>
    <t>Comments</t>
  </si>
  <si>
    <t>Name</t>
  </si>
  <si>
    <t>Topic</t>
  </si>
  <si>
    <t>Problem</t>
  </si>
  <si>
    <t>Recommendation</t>
  </si>
  <si>
    <t>Anne Raugh</t>
  </si>
  <si>
    <t>King</t>
  </si>
  <si>
    <t>Table Record</t>
  </si>
  <si>
    <t>The definition of Table_Record does not can contain a specification of fields which can be included in a record. Without a list a table record cannot be defined using the base Table class.</t>
  </si>
  <si>
    <t xml:space="preserve">Tables can contain a combination of field types (character, binary, bits fields, items). Adding a "choice" with a list of possible field types to "Table_Record" allows all types of tables to be described with one record type, greatly simplifying the model. Fields such as Table_Field_Checksum, Table_Field_File_Specification_Name, Table_Field_LID, Table_Field_LIDVID are not included because each can be described as Table_Character_Field with the content validated using tools such as Schematron. </t>
  </si>
  <si>
    <t>Document Schemas</t>
  </si>
  <si>
    <t>With the “master” schema it is possible to define a valid document with undesirable root elements. The preferred root elements needs to be explicitly defined to avoid misuse of the master (type) schema.</t>
  </si>
  <si>
    <t xml:space="preserve">Define a top level document schema to reduce the number of specific or local schema. A top level document schema can be used for most data products descriptions and make the overall process of generation and validations more lightweight and less costly. </t>
  </si>
  <si>
    <t>File Area Observational</t>
  </si>
  <si>
    <t>Elements under File_Area_Observational must be described in alphabetical order. This is a very arbitrary. The ability to define the elements in logical order will make the documents easier to evaluated and construct by a user.</t>
  </si>
  <si>
    <t xml:space="preserve">This change will allow selected elements to appear in any order rather than the current alphabetical order. This change addresses a potential cost driver. This change will substantially ease migration and contain costs because it allows a more convenient mapping of current PDS3 labels to PDS4 equivalents. Without this change additional processing of metadata during the migration will be necessary in order to produce compliant PDS4 XML documents. It will also ease the burden on data engineers while inspecting transformed documents and performing validation. </t>
  </si>
  <si>
    <t>Instrument Type</t>
  </si>
  <si>
    <t>Instrument lacks an Instrument_Type. A common constraint is to look for data which originates from particular type of instrument. For example, data from a "magnetometer". There is a limited set of instrument types and this value should be an enumeration.</t>
  </si>
  <si>
    <t>Add a Instrument_type attribute to Instrument.</t>
  </si>
  <si>
    <t>Table Binary Grouped</t>
  </si>
  <si>
    <t>The Table_Binary_Grouped_Bit_Field provides the features necessary for a bit field, however it does not follow the same design pattern as other field types. Also it is an extension of Table_Binary_Extended which has elements which are not always needed for plain bit fields (e.g. "data_type" is meaningless for a bit field)</t>
  </si>
  <si>
    <t xml:space="preserve">Redefine Table_Binary_Grouped_Bit_Field to follow the pattern as the other field types. </t>
  </si>
  <si>
    <t>Bundle</t>
  </si>
  <si>
    <t>Use of "file_specification_name" in Bundle_Member_Entry can become stale very quickly. Location of a collection should be through logical ID only (though LID_reference is optional!). There is a need for persistent Bundles so that collections (data, document, calibration, etc.) can be retained as a deliverable unit. These collections may not reside with the bundle description, so the file path and name should not be set in the description.</t>
  </si>
  <si>
    <t>Removed "file_specification_name" from Bundle_Member_Entry so that the reference to other products is by identifier only.</t>
  </si>
  <si>
    <t>Table Classes</t>
  </si>
  <si>
    <t>There is no "description" element for the Table_* classes. Tables need description to be more clearly identifiable to a user.</t>
  </si>
  <si>
    <t>Add a “description” element, perhaps eliminating the “comment” attribute.</t>
  </si>
  <si>
    <t>Cross Area Reference</t>
  </si>
  <si>
    <t>There is very little direction with regards to how the Cross_Reference_Area is to be used. It could be limited in use to associate two products which are tightly connected (e.g. a data product, and a browse representation of those same data). It could also be used to indicate very loose associations (e.g. documents associated with an instrument, mission, or observation to which a data product belongs). Tight associations should be specific attributes. The looser associations might be better indicated in some other way (e.g. by including the collections to which they belong in the same bundle).</t>
  </si>
  <si>
    <t>efine tight associations as named attributes.</t>
  </si>
  <si>
    <t>Coordination of related schemas</t>
  </si>
  <si>
    <t xml:space="preserve">Node personnel who are tailoring schemas for a particular data set (bundle, collection, product, whatever; I find it difficult to avoid the term "data set") need to know what elements of the schema should be coordinated with schemas for related data sets; for example, those from another instrument on the same mission.  The mission lead node has to provide some coordination for participating nodes on the mission. In PDS3 the lead node coordinated such things as mission phase names and volume IDs. It is not clear in the PDS4 model what parts of the schema need this kind of coordination and how it should be implemented.  </t>
  </si>
  <si>
    <t xml:space="preserve">The instructions for tailoring a schema should explain what elements of the schema may have relevance outside the scope of the object being described, and what is the standard practice for coordinating these elements. This is not necessarily a need for Build 2b.   </t>
  </si>
  <si>
    <t>Length elements should be optional in a delimited table</t>
  </si>
  <si>
    <t>It is not necessary for the elements maximum_record_length and field_length to be required for a delimited table; they should be optional. Often these values are unknown or hard to determine, and a wrong guess may cause problems later that could have been avoided.</t>
  </si>
  <si>
    <t xml:space="preserve">Make the elements maximum_record_length and field_length optional for delimited tables.  This is not necessarily a need for Build 2b.  </t>
  </si>
  <si>
    <t>Tables have required elements that are appropriate only for observation data</t>
  </si>
  <si>
    <t>The table object is designed with the assumption that it is to be used for observation data. For cases where a table is used for information other than observation data the required observing_system class in the cross_reference_area does not fit.</t>
  </si>
  <si>
    <t xml:space="preserve">Change the above from required to optional for such tables.  This is not necessarily a need for Build 2b.  </t>
  </si>
  <si>
    <t xml:space="preserve">Values for ASCII data_type in a table are confusing </t>
  </si>
  <si>
    <t xml:space="preserve"> The allowable values for data_type in the definition of a text field in a table object are overly complex. </t>
  </si>
  <si>
    <t>Mike Martin</t>
  </si>
  <si>
    <t>Category names within labels</t>
  </si>
  <si>
    <t>An information model naming convention should be followed throughout the entire product label.  Currently the attribute categories include Areas, Standards, Resolutions, References, Systems, Entrys, Observationals and Objects.  Using more standard terminlogy for these categories will make it easier for users to understand the structure.</t>
  </si>
  <si>
    <t>All attribute categories should use the suffix _Area.  Try to keep the category terms to single words.  Data_standards becomes Standards_Area, Biblegraphic_reference becomes Bibleographic_Area, Cross_Reference can be shortened to Reference_Area, Digital_Object can be Object_Area.</t>
  </si>
  <si>
    <t>Logical ID Terminology</t>
  </si>
  <si>
    <t xml:space="preserve">The lid, guid and lidvid terminology and usage is very confusing.  I don't think users can be expected to come up with these values.  </t>
  </si>
  <si>
    <t>Come up with a logical id scheme that is transparent to users.</t>
  </si>
  <si>
    <t>Observing system simplification</t>
  </si>
  <si>
    <t>The observing system class has been extended to handle special cases for small bodies and radio science (according to Elizabeth) but this makes it more complicated for simple observing systems.  On Steve's "PDS4 Model" slide the observing system doesn't seem to fit into the model.</t>
  </si>
  <si>
    <t xml:space="preserve">Is there a way to provide a simple solution for the simple case, then an extension of some sort for the complex case? </t>
  </si>
  <si>
    <t>Data Structure Issues</t>
  </si>
  <si>
    <t>The Policy Concerning Data Structures leaves several issues open to question.</t>
  </si>
  <si>
    <t>Clarify the interpretation of the Data Structure Policy</t>
  </si>
  <si>
    <t>Policy</t>
  </si>
  <si>
    <t>The format policy will be re-visited for updates post build 2b. This has also been requested by Mike A'Hearn</t>
  </si>
  <si>
    <t>Develop and apply a set of nomenclature policies or rules for terms used in the information model, data dictionary and local data dictionaries.</t>
  </si>
  <si>
    <t xml:space="preserve">There needs to be a set of policies or rules for creating names for information model components and data dictionary entries. </t>
  </si>
  <si>
    <t>Information Model Policies</t>
  </si>
  <si>
    <t xml:space="preserve">Data Format Cost/Benefit Analysis </t>
  </si>
  <si>
    <t xml:space="preserve">Every data format variation or subclass adds a costly burden to the data system design, documentation, software tool development, maintenance and training.  A cost estimate should be attached to every variation above and beyond supporting flat fixed-length arrays and flat fixed-length tables which are made up of widely-recognized, standard data-types.  This cost needs to be considered when adding special classes (e.g. delimited table), subclasses, bit fields, or arrays embedded in tables. </t>
  </si>
  <si>
    <t>Estimate the long term cost of adding features to the data format choices.</t>
  </si>
  <si>
    <t>PDS4 Magic Number</t>
  </si>
  <si>
    <t xml:space="preserve">Most data formats standards use a magic number for format recognition by software and specify that certain file extensions be used.  </t>
  </si>
  <si>
    <t xml:space="preserve">Provide simple conventions for identifying and naming PDS4 files.  This might include a standard tag in all PDS4 XML files.  Data files might use .ARRY, .CTAB, .BTAB.  </t>
  </si>
  <si>
    <t>Many science data systems use a generic ".DAT" for data as well so there are cases on both sides.</t>
  </si>
  <si>
    <t>Modeling of Files and Objects</t>
  </si>
  <si>
    <t>I am uncomfortable with the modeling of files and objects.  I think it is more logical to think of the  objects and their descriptions as being embedded in the file.  This would allow the file_area_observational container to be eliminated and leaves open the possibility of describing multiple files in a single product.</t>
  </si>
  <si>
    <t xml:space="preserve">Embed object descriptions within the File_Area.  </t>
  </si>
  <si>
    <t>The tracability matrix and a link to the presentations for build 2b has been posted to the PDS EN website under build 2b ORR</t>
  </si>
  <si>
    <t>PENDING</t>
  </si>
  <si>
    <t xml:space="preserve">This has been scoped into build 2b and build 2c+ changes.  </t>
  </si>
  <si>
    <t>investigate recommendations by standards organizations for creating transportable schema.  Adopt generic schemaLocation values that support these conventions and promote long-term archive stability.  Document the rules PDS follows and require data designers to do the same in their tailored and specific schema.  Include a test for relocatable schemaLocation values in all schema archived in the PDS.</t>
  </si>
  <si>
    <t>PDS will freeze the information model and data standards for build 2b in support of LADEE/MAVEN.</t>
  </si>
  <si>
    <t>Existing material does existing on the PDS homepage, however, it is dated. It will be updated.</t>
  </si>
  <si>
    <t>Build 2b is an internal build so PDS can support LADEE/MAVEN.</t>
  </si>
  <si>
    <t>RFA #</t>
  </si>
  <si>
    <t>The definition of field_location has been modified to indicate that the measurement unit is "byte".</t>
  </si>
  <si>
    <t xml:space="preserve"> </t>
  </si>
  <si>
    <t>The new Target_Identification class addresses target identification and naming issues.</t>
  </si>
  <si>
    <t>The Observing_System class has been modified and moved to the Observation_Area.</t>
  </si>
  <si>
    <t>The Subject_Area class has been omitted.</t>
  </si>
  <si>
    <t>There are now three tables, Table_Character, Table_Binary, and Table_Delimited. They each have a respective Record_* and the xml schema "choice" contstruct is used to define the allowed fields.</t>
  </si>
  <si>
    <t>The Bundle/Collection review team has recommended that the file_specification_attribute remain. The recommendation was reviewed and accepted by the DDWG.</t>
  </si>
  <si>
    <t>The comment attribute has been replaced by the description attribute in all the fundamental structures.</t>
  </si>
  <si>
    <t>Local references have been removed from the master (aka extension) schemas.</t>
  </si>
  <si>
    <t>Existing material does existing on the PDS homepage, however, it is dated. It will be updated.  Beebe is leading an effort to improve the information and make it accessible from the discipline nodes.</t>
  </si>
  <si>
    <t>RFA_Build2a_001</t>
  </si>
  <si>
    <t>RFA_Build2a_002</t>
  </si>
  <si>
    <t>RFA_Build2a_003</t>
  </si>
  <si>
    <t>RFA_Build2a_004</t>
  </si>
  <si>
    <t>RFA_Build2a_005</t>
  </si>
  <si>
    <t>RFA_Build2a_006</t>
  </si>
  <si>
    <t>RFA_Build2a_007</t>
  </si>
  <si>
    <t>RFA_Build2a_008</t>
  </si>
  <si>
    <t>RFA_Build2a_009</t>
  </si>
  <si>
    <t>RFA_Build2a_010</t>
  </si>
  <si>
    <t>RFA_Build2a_011</t>
  </si>
  <si>
    <t>RFA_Build2a_012</t>
  </si>
  <si>
    <t>RFA_Build2a_013</t>
  </si>
  <si>
    <t>RFA_Build2a_014</t>
  </si>
  <si>
    <t>RFA_Build2a_015</t>
  </si>
  <si>
    <t>RFA_Build2a_016</t>
  </si>
  <si>
    <t>RFA_Build2a_017</t>
  </si>
  <si>
    <t>RFA_Build2a_018</t>
  </si>
  <si>
    <t>RFA_Build2a_019</t>
  </si>
  <si>
    <t>RFA_Build2a_020</t>
  </si>
  <si>
    <t>RFA_Build2a_021</t>
  </si>
  <si>
    <t>RFA_Build2a_022</t>
  </si>
  <si>
    <t>RFA_Build2a_023</t>
  </si>
  <si>
    <t>RFA_Build2a_024</t>
  </si>
  <si>
    <t>RFA_Build2a_025</t>
  </si>
  <si>
    <t>RFA_Build2a_026</t>
  </si>
  <si>
    <t>RFA_Build2a_027</t>
  </si>
  <si>
    <t>RFA_Build2a_028</t>
  </si>
  <si>
    <t>RFA_Build2a_029</t>
  </si>
  <si>
    <t>RFA_Build2a_030</t>
  </si>
  <si>
    <t>RFA_Build2a_031</t>
  </si>
  <si>
    <t>RFA_Build2a_032</t>
  </si>
  <si>
    <t>RFA_Build2a_033</t>
  </si>
  <si>
    <t>RFA_Build2a_034</t>
  </si>
  <si>
    <t>RFA_Build2a_036</t>
  </si>
  <si>
    <t>RFA_Build2a_037</t>
  </si>
  <si>
    <t>RFA_Build2a_038</t>
  </si>
  <si>
    <t>RFA_Build2a_039</t>
  </si>
  <si>
    <t>RFA_Build2a_040</t>
  </si>
  <si>
    <t>RFA_Build2a_041</t>
  </si>
  <si>
    <t>RFA_Build2a_042</t>
  </si>
  <si>
    <t>RFA_Build2a_043</t>
  </si>
  <si>
    <t>RFA_Build2a_044</t>
  </si>
  <si>
    <t>RFA_Build2a_045</t>
  </si>
  <si>
    <t>RFA_Build2a_046</t>
  </si>
  <si>
    <t>RFA_Build2a_047</t>
  </si>
  <si>
    <t>RFA_Build2a_048</t>
  </si>
  <si>
    <t>RFA_Build2a_049</t>
  </si>
  <si>
    <t>RFA_Build2a_050</t>
  </si>
  <si>
    <t>RFA_Build2a_051</t>
  </si>
  <si>
    <t>RFA_Build2a_052</t>
  </si>
  <si>
    <t>RFA_Build2a_053</t>
  </si>
  <si>
    <t>RFA_Build2a_054</t>
  </si>
  <si>
    <t>RFA_Build2a_055</t>
  </si>
  <si>
    <t>RFA_Build2a_056</t>
  </si>
  <si>
    <t>RFA_Build2a_057</t>
  </si>
  <si>
    <t>RFA_Build2a_058</t>
  </si>
  <si>
    <t>RFA_Build2a_059</t>
  </si>
  <si>
    <t>RFA_Build2a_060</t>
  </si>
  <si>
    <t>RFA_Build2a_061</t>
  </si>
  <si>
    <t>RFA_Build2a_062</t>
  </si>
  <si>
    <t>RFA_Build2a_063</t>
  </si>
  <si>
    <t>RFA_Build2a_064</t>
  </si>
  <si>
    <t>RFA_Build2a_065</t>
  </si>
  <si>
    <t>RFA_Build2a_066</t>
  </si>
  <si>
    <t>RFA_Build2a_067</t>
  </si>
  <si>
    <t>RFA_Build2a_068</t>
  </si>
  <si>
    <t>RFA_Build2a_069</t>
  </si>
  <si>
    <t>RFA_Build2a_070</t>
  </si>
  <si>
    <t>RFA_Build2a_071</t>
  </si>
  <si>
    <t>RFA_Build2a_072</t>
  </si>
  <si>
    <t>RFA_Build2a_073</t>
  </si>
  <si>
    <t>RFA_Build2a_074</t>
  </si>
  <si>
    <t>RFA_Build2a_075</t>
  </si>
  <si>
    <t>RFA_Build2a_076</t>
  </si>
  <si>
    <t>RFA_Build2a_077</t>
  </si>
  <si>
    <t>RFA_Build2a_078</t>
  </si>
  <si>
    <t>RFA_Build2a_079</t>
  </si>
  <si>
    <t>RFA_Build2a_080</t>
  </si>
  <si>
    <t>RFA_Build2a_081</t>
  </si>
  <si>
    <t>RFA_Build2a_082</t>
  </si>
  <si>
    <t>RFA_Build2a_083</t>
  </si>
  <si>
    <t>RFA_Build2a_084</t>
  </si>
  <si>
    <t>RFA_Build2a_085</t>
  </si>
  <si>
    <t>RFA_Build2a_086</t>
  </si>
  <si>
    <t>RFA_Build2a_087</t>
  </si>
  <si>
    <t>RFA_Build2a_088</t>
  </si>
  <si>
    <t>RFA_Build2a_089</t>
  </si>
  <si>
    <t>RFA_Build2a_090</t>
  </si>
  <si>
    <t>RFA_Build2a_091</t>
  </si>
  <si>
    <t>RFA_Build2a_092</t>
  </si>
  <si>
    <t>RFA_Build2a_093</t>
  </si>
  <si>
    <t>SBNUMD13: Local_DD.xsd schema is a mess     </t>
  </si>
  <si>
    <t>SBNUMD11: Header_0500g.xsd does not stand alone     </t>
  </si>
  <si>
    <r>
      <t xml:space="preserve">There is no specific information in the documents I could find for how to create a local dictionary.  Halfway through the test we were told to fill out the Local_DD.xsd and send it to someone </t>
    </r>
    <r>
      <rPr>
        <i/>
        <sz val="10"/>
        <rFont val="Verdana"/>
        <family val="0"/>
      </rPr>
      <t>who was on travel</t>
    </r>
    <r>
      <rPr>
        <sz val="10"/>
        <rFont val="Verdana"/>
        <family val="0"/>
      </rPr>
      <t xml:space="preserve"> for processing. This is not an acceptable method.  Relying on network communication to update local dictionary information is not an acceptable solution.</t>
    </r>
  </si>
  <si>
    <t>Rewrite to include at least minimal information and guidelines for multi-object labels.</t>
  </si>
  <si>
    <r>
      <t xml:space="preserve">It is important to have useful documentation in time for MAVEN and LADEE designers to use it.  Much of their development will be guided by PDS staff, but staff need the reference material in order to provide the right guidance.    PDS no longer has the luxury of time; it must decide which documents to complete and how.  RS recommends promoting the </t>
    </r>
    <r>
      <rPr>
        <i/>
        <sz val="10"/>
        <rFont val="Verdana"/>
        <family val="0"/>
      </rPr>
      <t>Information Model</t>
    </r>
    <r>
      <rPr>
        <sz val="10"/>
        <rFont val="Verdana"/>
        <family val="0"/>
      </rPr>
      <t xml:space="preserve"> (IM) as the basic reference for structure, utilizing the </t>
    </r>
    <r>
      <rPr>
        <i/>
        <sz val="10"/>
        <rFont val="Verdana"/>
        <family val="0"/>
      </rPr>
      <t>Data Dictionary</t>
    </r>
    <r>
      <rPr>
        <sz val="10"/>
        <rFont val="Verdana"/>
        <family val="0"/>
      </rPr>
      <t xml:space="preserve"> data base (DDdb) as the basic reference for ‘data element’ definitions and constraints, restricting the </t>
    </r>
    <r>
      <rPr>
        <i/>
        <sz val="10"/>
        <rFont val="Verdana"/>
        <family val="0"/>
      </rPr>
      <t>Standards Reference</t>
    </r>
    <r>
      <rPr>
        <sz val="10"/>
        <rFont val="Verdana"/>
        <family val="0"/>
      </rPr>
      <t xml:space="preserve"> (SR) to policies and constraints not covered by the IM and DDdb, and reworking the existing c</t>
    </r>
    <r>
      <rPr>
        <i/>
        <sz val="10"/>
        <rFont val="Verdana"/>
        <family val="0"/>
      </rPr>
      <t>oncepts</t>
    </r>
    <r>
      <rPr>
        <sz val="10"/>
        <rFont val="Verdana"/>
        <family val="0"/>
      </rPr>
      <t xml:space="preserve"> </t>
    </r>
    <r>
      <rPr>
        <i/>
        <sz val="10"/>
        <rFont val="Verdana"/>
        <family val="0"/>
      </rPr>
      <t>Document</t>
    </r>
    <r>
      <rPr>
        <sz val="10"/>
        <rFont val="Verdana"/>
        <family val="0"/>
      </rPr>
      <t xml:space="preserve"> (CD) to provide an overview and introduction to the philosophy and concepts of the design.    Efforts should be continued to streamline the IM and to align it better with the outside world so far as terminology and ‘best practices’ are concerned; but those efforts should end within a month.     The existing DD becomes the entire data base; PDS cannot afford to waste time arguing about whether abridged or unabridged versions are better when neither provides the insight needed by developers.  A standard format should be adopted for DDdb display — perhaps reserving one and only one page for each class:attribute entry — but showing </t>
    </r>
    <r>
      <rPr>
        <i/>
        <sz val="10"/>
        <rFont val="Verdana"/>
        <family val="0"/>
      </rPr>
      <t>everything</t>
    </r>
    <r>
      <rPr>
        <sz val="10"/>
        <rFont val="Verdana"/>
        <family val="0"/>
      </rPr>
      <t xml:space="preserve"> in the data base associated with that entry.  The existing </t>
    </r>
    <r>
      <rPr>
        <i/>
        <sz val="10"/>
        <rFont val="Verdana"/>
        <family val="0"/>
      </rPr>
      <t>DD Tutorial</t>
    </r>
    <r>
      <rPr>
        <sz val="10"/>
        <rFont val="Verdana"/>
        <family val="0"/>
      </rPr>
      <t xml:space="preserve"> should be upgraded to match the new display and it should be used as the introduction to the DDdb.    The SR ceases to be the ‘text’ version of the IM; the IM can do that by itself, and it is always more up-to-date.  Instead the SR is the respository for everything that represents a constraint on how data are prepared and submitted to PDS that cannot be incorporated into the IM or DDdb — policies, working assumptions, delivery packages, etc.    The existing </t>
    </r>
    <r>
      <rPr>
        <i/>
        <sz val="10"/>
        <rFont val="Verdana"/>
        <family val="0"/>
      </rPr>
      <t>Glossary</t>
    </r>
    <r>
      <rPr>
        <sz val="10"/>
        <rFont val="Verdana"/>
        <family val="0"/>
      </rPr>
      <t xml:space="preserve"> should be combined with the existing </t>
    </r>
    <r>
      <rPr>
        <i/>
        <sz val="10"/>
        <rFont val="Verdana"/>
        <family val="0"/>
      </rPr>
      <t>Concepts Document</t>
    </r>
    <r>
      <rPr>
        <sz val="10"/>
        <rFont val="Verdana"/>
        <family val="0"/>
      </rPr>
      <t xml:space="preserve">, inconsistencies resolved, and the new CD promoted as the ‘big picture’ view of PDS4.     The existing </t>
    </r>
    <r>
      <rPr>
        <i/>
        <sz val="10"/>
        <rFont val="Verdana"/>
        <family val="0"/>
      </rPr>
      <t>Data Provider’s Handbook</t>
    </r>
    <r>
      <rPr>
        <sz val="10"/>
        <rFont val="Verdana"/>
        <family val="0"/>
      </rPr>
      <t xml:space="preserve">, though much improved, should be set aside — at least until the IM/DDdb/SR has been finished.  </t>
    </r>
  </si>
  <si>
    <t>Comment/Concern:  The metadata defined for software products (Product_Software, Software_Desc, Software_Script, Software_Binary, and Software_Source) is not well suited to archiving of software as typically packaged. There are several problems: 1) Poor support for tagging of multiplatform software: For example, if a Java software product is being described, it may require J2SE 6. This is neither an “architecture” nor an “os” (as typically defined), but those are the only 2 attributes that can be specified as a target platform. 2) Overly restrictive documentation delivery requirements: The metadata requires the specification of a “program_notes_identifier,” a “programmers_manual_identifier,” and a “users_manual_identifier.” Besides the fact that it’s unclear what these “identifiers” mean, it’s common that a piece of software may not need all of these documents. It’s also typical that a software distribution contains documentation that is embedded in an archive file or or an installation file, making the “identifier” describing those documents hard to specify. Further, it may be more useful to have a link back to a web site for the software, but there is no way to specify that web location in the metadata. Another example: Software_Source requires “compile_notes,” but these may be better supplied by internal documentation within a build script, for example. 3) Lack of vocabulary restrictions: Some metadata should have a controlled vocabulary, but none is provided through enumeration restrictions. For example, &lt;software_type&gt; should not be free-form, or it will lose meaning in a search system. Other examples: &lt;supported_os&gt;, &lt;supported_architecture&gt;, &lt;sw_format_type&gt;, &lt;software_language&gt;, &lt;software_dialect&gt;. 4) Metadata with unclear intent: It’s unclear what some metadata are supposed to convey. For example, what should be specified for &lt;software_id&gt;? Version number? Some unique ID? (in which case why not use a LID/VID?) Similarly, all the software products require a &lt;files&gt; element that contains just an integer. Why would one want to have the number of files specified as a separate metadata item? 5)Inconsistent metadata naming: “os” and “sw” are abbreviated in metadata element names, “identifier” sometimes is and sometimes isn’t. 6) Wrong type for some metadata: &lt;system_requirements&gt; is of type pds:ASCII_Short_String_Collapsed. This should support a long text value instead.</t>
  </si>
  <si>
    <t>Recommendation:  1. Add controlled vocabularies for &lt;supported_os&gt;, &lt;supported_architecture&gt;, &lt;sw_format_type&gt;, &lt;software_type&gt;, &lt;software_language&gt;, possibily others. 2. Change &lt;system_requirements&gt; to a longer string type. 3. Consistently abbreviate, or not, “identifier”. 4. Remove the &lt;files&gt; element. 5. Add documentation about what &lt;software_id&gt; is supposed to be, or remove it. 6. Be more flexible in how software documentation is tagged. 7. Support tagging of multiplatform software, especially software that runs on a VM, for which one cannot specify in advance the supported OS/architecture list.</t>
  </si>
  <si>
    <t>Comment/Concern:  There are several types defined in the schemas that are not referenced anywhere, nor are they obvious candidates for top-level elements:CAHVORE   Detector, Identification_Area_System, Individual_Investigation, Observing_Campaign, Other_Investigation, Quaternion_New, Reference</t>
  </si>
  <si>
    <r>
      <t xml:space="preserve">DSN raw radio science data have been delivered in six fundamental formats </t>
    </r>
    <r>
      <rPr>
        <sz val="10"/>
        <color indexed="8"/>
        <rFont val="Verdana"/>
        <family val="2"/>
      </rPr>
      <t xml:space="preserve">for the past three decades.  The detailed formats have undergone various changes, but both formats and content have remained remarkably stable over the years.  They were introduced in roughly this chronological order:   1)DSN 820-013 TRK-2-18 (Orbit Data File, or ODF)    2) DSN 820-013 TRK-2-25 (Archival Tracking Data File, or ATDF)   3) DSN 820-013 RSC-11-11 (Original Data Record, or ODR)   4) DSN 820-013 0159- Science (Radio Science Receiver, or RSR)   5)DSN 820-013 TRK-2-34 (Tracking and Navigation, or TNF)   6) DSN 820-013 0212-Tracking-TDM (Tracking Data Message, or TDM).     The ODF is being phased out; it will not be delivered to ‘new’ missions effective this year.  The ATDF and ODR have not been delivered since 2002.  But there are many ODF, ATDF, and ODR files in PDS3; each is described by a full PDS label.  The RSR and TNF were introduced in 2002 and are in many PDS3 archives; the RSR is described by a full PDS label, but the TNF uses only a PDS minimal label (RS judged the effort required to develop a full label not to be cost-effective).  The TDM is new in 2011; of the six, it is the only ASCII file, using a CCSDS-based keyword-value notation (KVN), which may present PDS4 issues of its own.   The other five products use densely packed binary formats that cannot be archived under PDS4 standards.  For example, the ODF has fields that do not align with 8-bit byte boundaries (see Figure).  Specifically, the most recent SIS specifies field formats with 1-, 2-, 3-, 6-, 7-, 10-, and 22 bit unsigned integers.  There are also signed 20-bit integers and unsigned 24-bit integers; the latter align but are not acceptable according to PDS4 Standards.      The same general problem applies to the ATDF.  According to the most recent SIS, there are 1, 2, 4, 6-, 10-, 12-, 14-, 20-, 23-, 24-, 28-, and 30-bit unsigned integer fields; 12-, 18-, 22-, 24-, and 36-bit signed integer fields; and 12-bit character fields.    The situation for the RSR is not so complicated.  But there are four problems, each having to do with how the data samples are stored; RSR ‘header’ information is stored in formats that are PDS4 compliant.  (1) The RSR allows 1-, 2-, and 4-bit complex integer samples (up to 4 bits I, 4 bits Q) to be packed into 32-bit words. (2) The packing order is from the low-order bits upward; so, within a packed 32-bit word, the samples are in reverse time order. (3) The I parts of the packed samples are stored together and the Q parts are stored together, rather than being stored as I/Q pairs.  (4) The numerical values of the packed samples are in a hybrid representation which is neither unsigned nor twos-complement, but easily converted to the latter. See RFA </t>
    </r>
  </si>
  <si>
    <r>
      <t xml:space="preserve">There are at least three possible solutions: (1) rewrite the files into formats that are PDS4 compliant; (2) allow for signed and unsigned integer formats that have arbitrary bit lengths, alignments, and interpretations (lengths of 32 bits should be sufficient); and (3) designate the DSN formats as acceptable encoded byte streams.    (1) </t>
    </r>
    <r>
      <rPr>
        <i/>
        <sz val="10"/>
        <rFont val="Verdana"/>
        <family val="0"/>
      </rPr>
      <t>This is the hardest and least desirable solution; but it is consistent with current PDS4 policy</t>
    </r>
    <r>
      <rPr>
        <sz val="10"/>
        <rFont val="Verdana"/>
        <family val="0"/>
      </rPr>
      <t xml:space="preserve">.  The radio science and navigation user communities would not react favorably to </t>
    </r>
    <r>
      <rPr>
        <i/>
        <sz val="10"/>
        <rFont val="Verdana"/>
        <family val="0"/>
      </rPr>
      <t>ad hoc</t>
    </r>
    <r>
      <rPr>
        <sz val="10"/>
        <rFont val="Verdana"/>
        <family val="0"/>
      </rPr>
      <t xml:space="preserve"> conversions.  RS doubts that converted PDS files would be used by anyone who currently has software to process these data types — unless PDS provided a conversion back to the original format(s).  Most users would seek ways to obtain the data from DSN archives, from colleagues affiliated with missions, or other sources.  RS has inquired whether there is an ODF to TDM converter.  Although the TDM is presently limited to 10 KVN outputs, there appears to be room for expansion.  The JPL Radio Science Systems Group is writing its own software to generate TDMs from TNFs (for a limited set of outputs).  Whether a more ambitious software development could capture ALL of the parameters currently carried in the ODF is not clear.  In any case, the software development alone would be a major undertaking; converting 30+ years of data from many missions is well beyond the scope of present PDS/RS resources, and the conversion software would have to be maintained and used by PDS at least until the flow of new ODFs ends.  Finally, there is considerable potential for error, especially if the conversion is done unilaterally by PDS and without cooperation of the DSN.    (2)  </t>
    </r>
    <r>
      <rPr>
        <i/>
        <sz val="10"/>
        <rFont val="Verdana"/>
        <family val="0"/>
      </rPr>
      <t>This would make the data most accessible to the largest number of potential users; it requires significant development work and violates one of the most important principles behind PDS4</t>
    </r>
    <r>
      <rPr>
        <sz val="10"/>
        <rFont val="Verdana"/>
        <family val="0"/>
      </rPr>
      <t xml:space="preserve">.  Accepting user-defined integer formats would allow incorporation of the DSN raw binary data into PDS4 under very similar conditions to PDS3.  However, this violates a primary assumption in the PDS4 development that the range of acceptable formats would be limited — such as to formats built around 8-bit bytes.  If this route were chosen, PDS would have to commit to developing and maintaining tools which could extract and manipulate the non-standard fields.    3) </t>
    </r>
    <r>
      <rPr>
        <i/>
        <sz val="10"/>
        <rFont val="Verdana"/>
        <family val="0"/>
      </rPr>
      <t>This is the easiest solution to implement, but it makes the data harder to browse and use than under PDS3</t>
    </r>
    <r>
      <rPr>
        <sz val="10"/>
        <rFont val="Verdana"/>
        <family val="0"/>
      </rPr>
      <t xml:space="preserve">.  If the DSN raw binary formats were declared acceptable encoded byte streams, PDS would be obligated only to provide pointers to the external standards governing the formats.  In practical terms, this could be the SIS documents, which already exist and have been published under PDS3.  PDS would not be obligated to develop or maintain any special software.  However, the data would then be </t>
    </r>
    <r>
      <rPr>
        <i/>
        <sz val="10"/>
        <rFont val="Verdana"/>
        <family val="0"/>
      </rPr>
      <t>less</t>
    </r>
    <r>
      <rPr>
        <sz val="10"/>
        <rFont val="Verdana"/>
        <family val="0"/>
      </rPr>
      <t xml:space="preserve"> visible than under PDS3, where the full PDS labels (in theory) could be read automatically and the formats deciphered.</t>
    </r>
  </si>
  <si>
    <t>Comment/Concern:  The data contained in Local Data Dictionaries, and the process as defined in the DPH for build 2a, section 13.1, are overly complex. The schema for local data dictionaries is essentially duplicating the purpose of XML Schema, defining a language for defining metadata. And the schemas created in step #8 of the process outlined in DPH section 13.1 will still require further modification not captured in the local data dictionaries if missions or Nodes want to add foreign XML vocabularies to the &lt;Mission_Area&gt; or &lt;Node_Area&gt; sections of the label.</t>
  </si>
  <si>
    <t>Recommendation:  Change the envisioned process for arriving at a specific schema. Instead of spending effort in creating a “Dictionary Service,” as envisioned by DPH section 13.1 step #8, invest in a label design tool for PDS4. That would more directly generate the local schemas, and its output could include a dictionary change request which would replace the current “local data dictionary.”</t>
  </si>
  <si>
    <r>
      <t>Simplify the choices for ASCII text data types in a table. This is not necessarily a need for Build 2b.</t>
    </r>
    <r>
      <rPr>
        <b/>
        <sz val="10"/>
        <rFont val="Verdana"/>
        <family val="0"/>
      </rPr>
      <t xml:space="preserve">  </t>
    </r>
  </si>
  <si>
    <t>SBNUMD15: Telemetry_Parametes.xsd in wrong namespace     </t>
  </si>
  <si>
    <t>Problem:  We currently do not have cohesive standards, documents, and schema/XML templates to allow LADEE and MAVEN to begin the development of their product pipelines.</t>
  </si>
  <si>
    <t>Recommendation:  We freeze the model and schemas as soon as possible, to allow materials to be distributed to the teams before February so they can begin development of their products and data pipeline for operations (i.e., SIS development begins for LADEE in February, MAVEN soon after).</t>
  </si>
  <si>
    <t>When it is not completely obvious from the name of an attribute, like this one, that it contains boolean data, the “True” and “False” should be spelled out.  It's not clear what this has to do with identification. This is presumably one example of something that may occur in many places.</t>
  </si>
  <si>
    <t>Comment/Concern:  A “vacuous” type (my term) is an XML Schema type that extends some base type but neither extends nor restricts it. In other words, it is a synonym for the base type. The presence of vacuous types in the schemas makes them longer, harder to understand, and harder for data providers to work with. All vacuous types should be removed from the schemas unless there is a strong justification for their existence.In particular, these 52 types in the build 2a schemas are vacuous and should be removed:</t>
  </si>
  <si>
    <t>Comment/Concern:  To make it easy to create language bindings from the XML schemas, an element that is in 2 related classes should be introduced in a common base class. However, there are 103 elements that are multiply defined in the build 2a schemas in classes that share a common base class. In particular, these elements are multiply defined:(See RFA)</t>
  </si>
  <si>
    <t>Recommendation:  Adopt a policy that elements should be defined exactly once within the schema. This forces elements to be pushed upward in the type hierarchy to the common base class of those types needing the element.</t>
  </si>
  <si>
    <t>Problem:  PDS4 is a daunting and confusing change from past iterations and many members of the data provider and end-user communities are unsure of the reasoning behind making the change to an XML based system.</t>
  </si>
  <si>
    <t>Recommendation:  I think we as the PDS, should have a canned response or at the very least a list of reasons behind moving from the ODL to the XML implementation, including a rationalization of move and the relative merits and/or improvements that the XML implementation will allow us.  Perhaps we should consider “branding” to present a coherent, unified picture of the expected improvements for the new system.  Though not directly necessary for the Build 2b release, we have another opportunity to reach the planetary community approaching through the LPSC in March (2b-2c Release).</t>
  </si>
  <si>
    <t xml:space="preserve">To be able to judge the readiness of PDS 4 Build 2b we should see a list of requirements that were intended to apply to 2b, and a matrix showing how they have been met. If a requirement has not been met yet, we need to know the amount of work remaining to be done to know if it is reasonable to expect it to be done by the deadline.  </t>
  </si>
  <si>
    <t>Build 2b, Version 0.6.0.0.h was released on January 31, 2012</t>
  </si>
  <si>
    <t>The recommendations in ACR's IM review associated with the PDS4 label "preamble" and the table_base classes have been implemented. The remaining issues will be address after Build 2b.</t>
  </si>
  <si>
    <t>RESOLUTION</t>
  </si>
  <si>
    <t>PLAN</t>
  </si>
  <si>
    <t>Value meanings will be assigend to each reference type value to improve usability.</t>
  </si>
  <si>
    <t>The type attribute is included in the Primary_Result_Description to provide the general data type of the results. This was part of the preample update.</t>
  </si>
  <si>
    <t>The consensus is that collections will continue to have three types of inventory tables.</t>
  </si>
  <si>
    <t>The ASCII_Boolean data type was updated to match the XML standard. The ASCII_Boolean_TF data type is being deprecated.</t>
  </si>
  <si>
    <t>The recommendations from ACR's IM review are being reviewed by an Imaging team.</t>
  </si>
  <si>
    <t>No Change</t>
  </si>
  <si>
    <t xml:space="preserve">The local_identifier attribute was made optional in most classes and in some cases removed. </t>
  </si>
  <si>
    <t>Continue effort to remove vacuous classes.</t>
  </si>
  <si>
    <t xml:space="preserve">There has been a significant effort to remove vacuous classes from the XML Schema.   Some vacuous classes remain in the model for organizing purposes, for example the TDO_* classes. </t>
  </si>
  <si>
    <t>All "vacuous" classes have been removed from the schemas. The array_base subclasses remain since there are significant updates to these classes planned in the near future.</t>
  </si>
  <si>
    <t>The Type attribute has been added to the Instrument class. Permissible values have been defined.</t>
  </si>
  <si>
    <t>Corrected namespace in Telemetry_Parameters</t>
  </si>
  <si>
    <t>Update planned to http://pds.nasa.gov/pds4 website to include marketing information for PDS4 as part of build 2b deployment.  Beebe is leading an effort to improve the information and make it accessible from the discipline nodes.</t>
  </si>
  <si>
    <t>In progress</t>
  </si>
  <si>
    <t>Build 2b will be released to nodes working with LADEE and MAVEN.</t>
  </si>
  <si>
    <t>The namespace review team has recommended that the Version be indicated in a schema namespace using Vn, where n is the major version number. This recommendation has been reviewed and accepted by the DDWG.</t>
  </si>
  <si>
    <t>Define top level "elements".</t>
  </si>
  <si>
    <t>Implement the xsd:choice construct to allow the data objects to be listed in any order.</t>
  </si>
  <si>
    <t>Implemented the xsd:choice construct to allow the data objects to be listed in any order.</t>
  </si>
  <si>
    <t>A team was formed to review and make recommendations for Bundles and Collections.</t>
  </si>
  <si>
    <t>Implement the recommendations of the Bundle/Collection review team.</t>
  </si>
  <si>
    <t>The process for generating PDS4 XML label document instances from the Master schema is now being finalized and documented.</t>
  </si>
  <si>
    <t>Document the process addressing this specific issue.</t>
  </si>
  <si>
    <t>The PDS4 documentation suite is currently being reviewed. The DPH and the stanards reference are being modified and new material is being posted to a PDS4 wiki for build 2b data providers.</t>
  </si>
  <si>
    <t>Renamed name_resolution to target_identification</t>
  </si>
  <si>
    <t>Removed all specific Product_* classes under Product_Observational.</t>
  </si>
  <si>
    <t>A team was formed to review and make recommendations for Array_Base and associated classes.</t>
  </si>
  <si>
    <t>A team was formed to investigate alternate approaches to the current Local Data Dictionary Schema and Green Tool.</t>
  </si>
  <si>
    <t>Implement the recommendations of the LDD team.</t>
  </si>
  <si>
    <t>Implement the Array_Base team recommendations.</t>
  </si>
  <si>
    <t>Incremental build schedule has been planned. The Build 2b release will support LADEE and MAVEN.</t>
  </si>
  <si>
    <t>Incremental build schedule has been planned. The Build 2c release is currently being planned.</t>
  </si>
  <si>
    <t>A team was formed to review and make recommendations for namespace nomenclature.</t>
  </si>
  <si>
    <t>OPEN</t>
  </si>
  <si>
    <t>The currnet implemenation is preferred by a majority of the node representatives on the DDWG.</t>
  </si>
  <si>
    <t>Implement the "preamble" recommendations from ACR's IM review.</t>
  </si>
  <si>
    <t>Implement the table_base recommendations from ACR's IM review.</t>
  </si>
  <si>
    <t>Implemented the "preamble" recommendations from ACR's IM review. Cross_reference area has been modified.</t>
  </si>
  <si>
    <t>Implemented the "preamble" recommendations from ACR's IM review. The observing system area has been modified.</t>
  </si>
  <si>
    <t>Implement the recommendations from ACR's IM review.</t>
  </si>
  <si>
    <t>Implement the table class recommendations from ACR's IM review.</t>
  </si>
  <si>
    <t>Implement the preample recommendations from ACR's IM review.</t>
  </si>
  <si>
    <t>The cross_reference area have been omitted and replaced by the internal_reference and external_reference classes. In addition the references have been distributed across several classes in order to provide the user with better contextual information</t>
  </si>
  <si>
    <t xml:space="preserve">The information_model _version attribute now requires the version number of the information model. An "assert" statement validates the value. </t>
  </si>
  <si>
    <t>Implemented the recommendations of the Bundle/Collection review team. Product_Collection_Data has been deleted.</t>
  </si>
  <si>
    <t>Implemented the recommendations of the Bundle/Collection review team. Defined a simple generic collection.</t>
  </si>
  <si>
    <t>Rewrite documentation.</t>
  </si>
  <si>
    <t xml:space="preserve">S/W policies still need to be understood for PDS4 as well as for LADEE and MAVEN. </t>
  </si>
  <si>
    <t>Currently software is only documented and archived as a Product_Document. The Product_Software class is only used for operations.</t>
  </si>
  <si>
    <t>Unused types have been removed. Some types have been left as hooks for classes currently under development.</t>
  </si>
  <si>
    <t>Product_* that are subclasses of Product_Observational have beem removed. Most of the remaining specific Product_* classes are for operations. Uniquely named product classes allow the registry to build classification schemes for operational purposes.</t>
  </si>
  <si>
    <t>Implemented the "preamble" recommendations from ACR's IM review. The observing system class was modified.</t>
  </si>
  <si>
    <t>Implemented the "preamble" recommendations from ACR's IM review. The naming and identification attributes were modified.</t>
  </si>
  <si>
    <t>A waiver to defined DSN ODF files as a type of parsable_byte_stream is expected. Also a Packed_Decimal_Field class was added to allow for bit fields.</t>
  </si>
  <si>
    <t>A team was formed to investigate alternate approaches to the current Local Data Dictionary Schema and Green Tool. A data dictionary service is planned.</t>
  </si>
  <si>
    <t>Planned documentation updates will better explain the use of data objects within Product_Observational.</t>
  </si>
  <si>
    <t>The recommendations will be included in future documentation.</t>
  </si>
  <si>
    <t>Implemented the "preamble" recommendations from ACR's IM review. Cross_reference area has been omitted and the observing_system moved.</t>
  </si>
  <si>
    <t>The imaging discipline team has found uses for the majority of the array_base subclasses. In addition each of the three types of tables has node support.</t>
  </si>
  <si>
    <t>The use of class hierarchies and prescriptive and rigorous class definitions will reduce ambiguity and greatly reduce the preparation, processing, and usage costs associated with confusing data standards.</t>
  </si>
  <si>
    <t xml:space="preserve">The current implemenation is preferred by a majority of the node representatives on the DDWG. </t>
  </si>
  <si>
    <t>The data objects are currently embedded in the file_area.</t>
  </si>
  <si>
    <t>The large integer values used to indicate an unlimited upper bound is  replaced by appropriate terms in the documentation. For example the string "unbounded" is used in the specification and data dictionaries.</t>
  </si>
  <si>
    <t>Implemented the table_base  recommendations from ACR's IM review. The Table_Binary_Grouped_Bit_Field has been replace by Packed_Decimal field.</t>
  </si>
  <si>
    <t>There is a distressingly large number of known open issues in the information model.  Most of these need to be DELIVERED.</t>
  </si>
  <si>
    <t>DELIVERED</t>
  </si>
  <si>
    <t>There has been a significant effort to address this issue. This issue will continue to be discussed after Build 2b.</t>
  </si>
  <si>
    <t>Significant changes have been made. Additional changes are being considered in association with the array and table base discussions.</t>
  </si>
  <si>
    <t>Top level elements have been defined. A root element has been included in Build 2b as a prototype for testing. The final decision will be made after build 2.</t>
  </si>
  <si>
    <t>The software documentation will be updated to correct each issue found during the Build 1d test exercise at the Nodes as well as any additional issues encountered in Build 2a.</t>
  </si>
  <si>
    <t>The updated documentation is available in the Build 2b software release available on the PDS EN site at http://pds-engineering.jpl.nasa.gov/pds2010/development/2.1.0/.</t>
  </si>
  <si>
    <t>If the procedures have been defined, test and then document them.  If they have not, develop then test and document.</t>
  </si>
  <si>
    <r>
      <t>The process for generating PDS4 XML label document instances from the Master schema is now being finalized and documented.</t>
    </r>
    <r>
      <rPr>
        <sz val="10"/>
        <rFont val="Verdana"/>
        <family val="0"/>
      </rPr>
      <t xml:space="preserve">
XML Catalog information and tutorials have been made available to the DDWG on the wiki.</t>
    </r>
  </si>
  <si>
    <t>As Anne eluded to in her problem statement, the Registry does support deletion of packages and single registry entries via a command-line interface.</t>
  </si>
  <si>
    <t>The capability to delete packages and single registry entries is planned for implementation in the Registry User Interface for Build 2c.</t>
  </si>
  <si>
    <t>The Harvest Tool report will be made more clear with respect to product and associations registered with the Registry Service for Build 2c.</t>
  </si>
  <si>
    <t>A section has been added to the Registry Service Installation document that describes how to delete the database. This update is available in the Build 2b release.</t>
  </si>
  <si>
    <t>Attempts have been made to reduce technical jargon, at least the example provided in the problem statement. In addition, the PDF form of the documentation was removed to retain consistency and proper linking among the several documents that make up the software documentation. This update is available in the Build 2b release.</t>
  </si>
  <si>
    <t>Finding the correct download links was complicated by the PDF form of the documentation. This form has been removed for the current release. All Installation and Operation documents were reviewed and modified to make sure that all installation and configuration procedures were captured in the Installation document for each component. This update is available in the Build 2b release.</t>
  </si>
  <si>
    <r>
      <t>PDS can provide support documentation for its products, but it needs to be careful with writing support documentation for external software.</t>
    </r>
    <r>
      <rPr>
        <sz val="10"/>
        <rFont val="Verdana"/>
        <family val="0"/>
      </rPr>
      <t xml:space="preserve">
EN has not encountered a situation during testing where Tomcat has not shutdown properly.</t>
    </r>
  </si>
  <si>
    <t>A Tomcat Deployment document was supplied in Build 2a (linked from the RDD) that details the deployment of an Apache Tomcat server for use with PDS software. A procedure for checking for proper shutdown will be added to that document for Build 2c.</t>
  </si>
  <si>
    <t>The installation documents have been udpated to desribe how and where to set the JAVA_HOME variable. This update is available in the Build 2b release.</t>
  </si>
  <si>
    <t>The launch scripts for the various components are flexible where they can utilize the JAVA_HOME defined in the environment or it can be specifically defined in the launch script itself. Specifying the variable in the launch script provides the most control over the Java environment utilized by the component.</t>
  </si>
  <si>
    <t>The PDF form of the documentation was removed to retain consistency and proper linking among the several documents that make up the software documentation. This update is available in the Build 2b release.</t>
  </si>
  <si>
    <t>The Tomcat Deployment document was updated with a procedure for terminating a Tomcat server that did not shutdown properly. This update will be available in the Build 2c release.</t>
  </si>
  <si>
    <t>Actually, the packaging used for each component that includes its own directory tree including bin/, lib/, etc. sub-directories is pretty common place in open source distributions. It is generally not a good idea to combine distributions of multiple Java applications due to possible library conflicts and the complications it would create for future upgrades of components. The current distribution package allows the user to create a symbolic link to the current package. The link can be used to access the executable from the user's defined path. When a new version is available, the user only needs to update the symbolic link to utilize the new version of the software. The JAVA_HOME issue is addressed in RFA RFA_Build2a_075. As for the commands and wild cards used in the executable scripts, testing at the EN has not revealed a problem. A new section has been added to the appropriate Installation documents if this is an issue for a given component in a given environment.</t>
  </si>
  <si>
    <t>A new section has been added to the appropriate  Installation documents  addressing the issue where an executable script fails to determine its current working directory. This update is available in the Build 2b release.</t>
  </si>
  <si>
    <t>The PDS4 DDWG/SDWG teams have developed an XML schema structure to capture the information contained in the Local_DD schema. The structure and process are being documented. The currently available tool is Oxygen.</t>
  </si>
  <si>
    <t>The PDS4 DDWG/SDWG have developed an XML schema structure to capture the information contained in the Local_DD schema. The structure and process are being documented. The currently available tool is Oxygen. Other tools are being considered.</t>
  </si>
  <si>
    <t>The PDS4 DDWG/SDWG have developed an XML schema structure to capture the information in contained the Local_DD schema. The structure and process are being documented. The currently available tool is Oxygen.</t>
  </si>
  <si>
    <t>The array_base review team's recommendations were implemented. For example, see the LAST_INDEX_FASTEST value for axis_index_order in Array.</t>
  </si>
  <si>
    <t xml:space="preserve">The array_base review team's recommendations were implemented. Display_2D_Image was implemented for Array_2d_Image. 
</t>
  </si>
  <si>
    <t>The array_base review team's recommendations were implemented. See the LAST_INDEX_FASTEST value for axis_index_order in Array.</t>
  </si>
  <si>
    <t>SUMMARY</t>
  </si>
  <si>
    <t>TOTAL</t>
  </si>
  <si>
    <t>Total</t>
  </si>
  <si>
    <t>Value meanings have been written and included in the documentation. Tools will ultimately shield the user from these details.</t>
  </si>
  <si>
    <t>The team is looking into replace the three named inventory tables with a single inventory and using schematron rules to validate the names, etc.</t>
  </si>
  <si>
    <t>Implement the Imagings team recommendations</t>
  </si>
  <si>
    <t>The new array data structure has been implemented and addresses this issue.</t>
  </si>
  <si>
    <t>This attribute is used only in the Ingest Data Dictionary schema. This schema will not be included in the schema used by data providers. Also this attribute has been previously reviewed  and updatd by the team as part of the data dictionary scrub.</t>
  </si>
  <si>
    <t xml:space="preserve">Assert statements have been added to validate these constraints. </t>
  </si>
  <si>
    <t>Build 2b was released to nodes working with LADEE and MAVEN.</t>
  </si>
  <si>
    <t>Temporarily before the release of Version 1.0, the version id V0n is being used to indicate the beta version release, for example v06.</t>
  </si>
  <si>
    <t>The collection_type attribute has been added to the collection class. The allowed class types are enumerated.</t>
  </si>
  <si>
    <t>.</t>
  </si>
  <si>
    <t>Implemented the Display_2D_Image class for Array_2d_Image.</t>
  </si>
  <si>
    <t>PDS MC action to create a waiver for DSN ODF as a Parsable_Byte_Stream</t>
  </si>
  <si>
    <t>The Bundle class has been added to  Product_Bundle with a bundle_type with enumerated values archive_bundle or secondary.</t>
  </si>
  <si>
    <t>Local Data Dictionaries</t>
  </si>
  <si>
    <t>The Local_DD schema is being used successfully to ingest data dictionary information into the PDS4 data dictionary data base. It was reviewed by the data dictionary review team. It is not to be used directly by a data provider for developing a local data dictionary. This latter topic is under discussion by the local data dictionary team.</t>
  </si>
  <si>
    <t>The name of the Local_DD schema will  be changed to something like Ingest_DD.</t>
  </si>
  <si>
    <t>The recommendations have been posted to the PDS4 Wiki site. The recommendations are in the process  of being implemented.</t>
  </si>
  <si>
    <t>The Team continues to change the names of entities to make them consistent with the PDS4 nomenclature standards.</t>
  </si>
  <si>
    <t>A'Hearn</t>
  </si>
  <si>
    <t>Why</t>
  </si>
  <si>
    <t>Neakrase</t>
  </si>
  <si>
    <t>PDS4 Public Impressions</t>
  </si>
  <si>
    <t>IMPLEMENTED</t>
  </si>
  <si>
    <t>Made length attributes optional in Record_Delimited and Field_Delimited.</t>
  </si>
  <si>
    <t>The recommendation is addressed by separating the data structure component of a data format from its interpretive metadata. First PDS4 allows the addition of interpretive metadata by simple association, for example the Display_2D_Image  is associated with all 2d images and enables their display. This type of "feature" is considered necessary in both an active and long-term archive by the imaging design team. There is an addition cost but the team believes that it is worth it. Second the creation of a subclass, for example array_2d actually reduces cost. See the literature on Object_Oriented paradigm.</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</si>
</sst>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6">
    <font>
      <sz val="10"/>
      <name val="Verdana"/>
      <family val="0"/>
    </font>
    <font>
      <b/>
      <sz val="10"/>
      <name val="Verdana"/>
      <family val="0"/>
    </font>
    <font>
      <i/>
      <sz val="10"/>
      <name val="Verdana"/>
      <family val="0"/>
    </font>
    <font>
      <b/>
      <i/>
      <sz val="10"/>
      <name val="Verdana"/>
      <family val="0"/>
    </font>
    <font>
      <sz val="8"/>
      <name val="Verdana"/>
      <family val="0"/>
    </font>
    <font>
      <u val="single"/>
      <sz val="10"/>
      <color indexed="12"/>
      <name val="Verdana"/>
      <family val="0"/>
    </font>
    <font>
      <u val="single"/>
      <sz val="10"/>
      <color indexed="61"/>
      <name val="Verdana"/>
      <family val="0"/>
    </font>
    <font>
      <sz val="12"/>
      <name val="Verdana"/>
      <family val="0"/>
    </font>
    <font>
      <sz val="10"/>
      <name val="Calibri"/>
      <family val="0"/>
    </font>
    <font>
      <b/>
      <sz val="12"/>
      <name val="Verdana"/>
      <family val="2"/>
    </font>
    <font>
      <sz val="10"/>
      <color indexed="8"/>
      <name val="Verdana"/>
      <family val="2"/>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6"/>
      <name val="Cambria"/>
      <family val="2"/>
    </font>
    <font>
      <b/>
      <sz val="12"/>
      <color indexed="8"/>
      <name val="Calibri"/>
      <family val="2"/>
    </font>
    <font>
      <sz val="12"/>
      <color indexed="10"/>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0"/>
      <color rgb="FF000000"/>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rgb="FFFF00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6"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5"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7">
    <xf numFmtId="0" fontId="0" fillId="0" borderId="0" xfId="0" applyAlignment="1">
      <alignment/>
    </xf>
    <xf numFmtId="0" fontId="0" fillId="0" borderId="0" xfId="0" applyFont="1" applyAlignment="1">
      <alignment wrapText="1"/>
    </xf>
    <xf numFmtId="0" fontId="0" fillId="0" borderId="0" xfId="0" applyFont="1" applyAlignment="1">
      <alignment/>
    </xf>
    <xf numFmtId="0" fontId="7" fillId="0" borderId="0" xfId="0" applyFont="1" applyAlignment="1">
      <alignment/>
    </xf>
    <xf numFmtId="0" fontId="8" fillId="0" borderId="0" xfId="0" applyFont="1" applyAlignment="1">
      <alignment wrapText="1"/>
    </xf>
    <xf numFmtId="0" fontId="8" fillId="0" borderId="0" xfId="0" applyFont="1" applyBorder="1" applyAlignment="1">
      <alignment wrapText="1"/>
    </xf>
    <xf numFmtId="0" fontId="1" fillId="0" borderId="0" xfId="0" applyFont="1" applyAlignment="1">
      <alignment/>
    </xf>
    <xf numFmtId="0" fontId="1" fillId="0" borderId="0" xfId="0" applyFont="1" applyAlignment="1">
      <alignment wrapText="1"/>
    </xf>
    <xf numFmtId="0" fontId="0" fillId="0" borderId="10" xfId="0" applyFont="1" applyBorder="1" applyAlignment="1">
      <alignment vertical="top" wrapText="1"/>
    </xf>
    <xf numFmtId="0" fontId="45" fillId="0" borderId="10" xfId="0" applyFont="1" applyBorder="1" applyAlignment="1">
      <alignment vertical="top" wrapText="1"/>
    </xf>
    <xf numFmtId="0" fontId="45" fillId="0" borderId="10" xfId="0" applyNumberFormat="1" applyFont="1" applyBorder="1" applyAlignment="1">
      <alignment vertical="top" wrapText="1"/>
    </xf>
    <xf numFmtId="0" fontId="0" fillId="0" borderId="10" xfId="0" applyFont="1" applyBorder="1" applyAlignment="1" quotePrefix="1">
      <alignment vertical="top" wrapText="1"/>
    </xf>
    <xf numFmtId="0" fontId="0" fillId="0" borderId="10" xfId="0" applyBorder="1" applyAlignment="1">
      <alignment vertical="top" wrapText="1"/>
    </xf>
    <xf numFmtId="0" fontId="0" fillId="0" borderId="10" xfId="0" applyFont="1" applyBorder="1" applyAlignment="1">
      <alignment vertical="top" wrapText="1"/>
    </xf>
    <xf numFmtId="0" fontId="0" fillId="0" borderId="0" xfId="0" applyFont="1" applyAlignment="1">
      <alignment/>
    </xf>
    <xf numFmtId="0" fontId="0" fillId="0" borderId="0" xfId="0" applyFont="1" applyFill="1" applyBorder="1" applyAlignment="1">
      <alignment vertical="top" wrapText="1"/>
    </xf>
    <xf numFmtId="0" fontId="1" fillId="0" borderId="0" xfId="0" applyFont="1" applyAlignment="1">
      <alignment/>
    </xf>
    <xf numFmtId="0" fontId="0" fillId="0" borderId="10" xfId="0" applyFont="1" applyBorder="1" applyAlignment="1">
      <alignment vertical="top" wrapText="1"/>
    </xf>
    <xf numFmtId="0" fontId="0" fillId="33" borderId="10" xfId="0" applyFont="1" applyFill="1" applyBorder="1" applyAlignment="1">
      <alignment vertical="top" wrapText="1"/>
    </xf>
    <xf numFmtId="0" fontId="0" fillId="33" borderId="10" xfId="0" applyFont="1" applyFill="1" applyBorder="1" applyAlignment="1">
      <alignment vertical="top" wrapText="1"/>
    </xf>
    <xf numFmtId="0" fontId="0" fillId="33" borderId="10" xfId="0" applyFont="1" applyFill="1" applyBorder="1" applyAlignment="1">
      <alignment vertical="top" wrapText="1"/>
    </xf>
    <xf numFmtId="0" fontId="1" fillId="33" borderId="0" xfId="0" applyFont="1" applyFill="1" applyAlignment="1">
      <alignment wrapText="1"/>
    </xf>
    <xf numFmtId="0" fontId="0" fillId="33" borderId="0" xfId="0" applyFont="1" applyFill="1" applyAlignment="1">
      <alignment wrapText="1"/>
    </xf>
    <xf numFmtId="0" fontId="1" fillId="0" borderId="10" xfId="0" applyFont="1" applyBorder="1" applyAlignment="1">
      <alignment/>
    </xf>
    <xf numFmtId="0" fontId="9" fillId="0" borderId="10" xfId="0" applyFont="1" applyBorder="1" applyAlignment="1">
      <alignment wrapText="1"/>
    </xf>
    <xf numFmtId="0" fontId="0" fillId="34" borderId="10" xfId="0" applyFill="1" applyBorder="1" applyAlignment="1">
      <alignment vertical="top" wrapText="1"/>
    </xf>
    <xf numFmtId="0" fontId="0" fillId="33" borderId="10" xfId="0" applyFill="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41"/>
  <sheetViews>
    <sheetView workbookViewId="0" topLeftCell="E1">
      <pane ySplit="520" topLeftCell="BM1" activePane="bottomLeft" state="split"/>
      <selection pane="topLeft" activeCell="H1" sqref="H1:H65536"/>
      <selection pane="bottomLeft" activeCell="A6" sqref="A6"/>
    </sheetView>
  </sheetViews>
  <sheetFormatPr defaultColWidth="11.00390625" defaultRowHeight="12.75"/>
  <cols>
    <col min="1" max="1" width="18.625" style="2" customWidth="1"/>
    <col min="2" max="2" width="9.25390625" style="4" customWidth="1"/>
    <col min="3" max="3" width="24.75390625" style="5" customWidth="1"/>
    <col min="4" max="4" width="30.75390625" style="4" customWidth="1"/>
    <col min="5" max="5" width="34.875" style="4" customWidth="1"/>
    <col min="6" max="6" width="22.875" style="1" hidden="1" customWidth="1"/>
    <col min="7" max="7" width="22.875" style="1" customWidth="1"/>
    <col min="8" max="8" width="18.875" style="22" customWidth="1"/>
    <col min="9" max="9" width="15.625" style="2" customWidth="1"/>
    <col min="10" max="10" width="25.25390625" style="2" customWidth="1"/>
    <col min="11" max="11" width="19.875" style="2" customWidth="1"/>
    <col min="12" max="12" width="20.625" style="2" customWidth="1"/>
    <col min="13" max="16384" width="10.75390625" style="2" customWidth="1"/>
  </cols>
  <sheetData>
    <row r="1" spans="1:12" ht="12.75">
      <c r="A1" s="6" t="s">
        <v>289</v>
      </c>
      <c r="B1" s="7" t="s">
        <v>213</v>
      </c>
      <c r="C1" s="7" t="s">
        <v>214</v>
      </c>
      <c r="D1" s="7" t="s">
        <v>215</v>
      </c>
      <c r="E1" s="7" t="s">
        <v>216</v>
      </c>
      <c r="F1" s="7" t="s">
        <v>191</v>
      </c>
      <c r="G1" s="7"/>
      <c r="H1" s="21" t="s">
        <v>190</v>
      </c>
      <c r="I1" s="7" t="s">
        <v>194</v>
      </c>
      <c r="J1" s="7" t="s">
        <v>212</v>
      </c>
      <c r="K1" s="6" t="s">
        <v>418</v>
      </c>
      <c r="L1" s="6" t="s">
        <v>417</v>
      </c>
    </row>
    <row r="2" spans="1:12" s="3" customFormat="1" ht="75.75" customHeight="1">
      <c r="A2" s="13" t="s">
        <v>300</v>
      </c>
      <c r="B2" s="8" t="s">
        <v>12</v>
      </c>
      <c r="C2" s="17" t="s">
        <v>189</v>
      </c>
      <c r="D2" s="8" t="s">
        <v>406</v>
      </c>
      <c r="E2" s="8" t="s">
        <v>407</v>
      </c>
      <c r="F2" s="8" t="s">
        <v>192</v>
      </c>
      <c r="G2" s="8"/>
      <c r="H2" s="18" t="s">
        <v>484</v>
      </c>
      <c r="I2" s="8" t="s">
        <v>195</v>
      </c>
      <c r="J2" s="8"/>
      <c r="K2" s="8" t="s">
        <v>286</v>
      </c>
      <c r="L2" s="8" t="s">
        <v>415</v>
      </c>
    </row>
    <row r="3" spans="1:12" ht="102.75" customHeight="1">
      <c r="A3" s="8" t="s">
        <v>301</v>
      </c>
      <c r="B3" s="8" t="s">
        <v>1</v>
      </c>
      <c r="C3" s="8" t="s">
        <v>178</v>
      </c>
      <c r="D3" s="8" t="s">
        <v>483</v>
      </c>
      <c r="E3" s="8" t="s">
        <v>179</v>
      </c>
      <c r="F3" s="8" t="s">
        <v>199</v>
      </c>
      <c r="G3" s="8"/>
      <c r="H3" s="19" t="s">
        <v>484</v>
      </c>
      <c r="I3" s="8" t="s">
        <v>195</v>
      </c>
      <c r="J3" s="8"/>
      <c r="K3" s="8" t="s">
        <v>284</v>
      </c>
      <c r="L3" s="8" t="s">
        <v>416</v>
      </c>
    </row>
    <row r="4" spans="1:12" ht="90.75">
      <c r="A4" s="8" t="s">
        <v>302</v>
      </c>
      <c r="B4" s="8" t="s">
        <v>217</v>
      </c>
      <c r="C4" s="8" t="s">
        <v>149</v>
      </c>
      <c r="D4" s="8" t="s">
        <v>52</v>
      </c>
      <c r="E4" s="8" t="s">
        <v>136</v>
      </c>
      <c r="F4" s="8" t="s">
        <v>199</v>
      </c>
      <c r="G4" s="8"/>
      <c r="H4" s="18" t="s">
        <v>484</v>
      </c>
      <c r="I4" s="8" t="s">
        <v>195</v>
      </c>
      <c r="J4" s="8"/>
      <c r="K4" s="8" t="s">
        <v>419</v>
      </c>
      <c r="L4" s="13" t="s">
        <v>515</v>
      </c>
    </row>
    <row r="5" spans="1:12" ht="103.5">
      <c r="A5" s="8" t="s">
        <v>303</v>
      </c>
      <c r="B5" s="8" t="s">
        <v>217</v>
      </c>
      <c r="C5" s="8" t="s">
        <v>137</v>
      </c>
      <c r="D5" s="8" t="s">
        <v>53</v>
      </c>
      <c r="E5" s="8" t="s">
        <v>138</v>
      </c>
      <c r="F5" s="8" t="s">
        <v>199</v>
      </c>
      <c r="G5" s="8"/>
      <c r="H5" s="18" t="s">
        <v>484</v>
      </c>
      <c r="I5" s="8" t="s">
        <v>195</v>
      </c>
      <c r="J5" s="8"/>
      <c r="K5" s="8" t="s">
        <v>458</v>
      </c>
      <c r="L5" s="8" t="s">
        <v>420</v>
      </c>
    </row>
    <row r="6" spans="1:12" ht="64.5">
      <c r="A6" s="8" t="s">
        <v>304</v>
      </c>
      <c r="B6" s="8" t="s">
        <v>217</v>
      </c>
      <c r="C6" s="8" t="s">
        <v>143</v>
      </c>
      <c r="D6" s="8" t="s">
        <v>43</v>
      </c>
      <c r="E6" s="8" t="s">
        <v>128</v>
      </c>
      <c r="F6" s="8" t="s">
        <v>199</v>
      </c>
      <c r="G6" s="8"/>
      <c r="H6" s="18" t="s">
        <v>484</v>
      </c>
      <c r="I6" s="8" t="s">
        <v>195</v>
      </c>
      <c r="J6" s="8"/>
      <c r="K6" s="8"/>
      <c r="L6" s="8" t="s">
        <v>290</v>
      </c>
    </row>
    <row r="7" spans="1:12" ht="156">
      <c r="A7" s="8" t="s">
        <v>305</v>
      </c>
      <c r="B7" s="8" t="s">
        <v>217</v>
      </c>
      <c r="C7" s="8" t="s">
        <v>134</v>
      </c>
      <c r="D7" s="8" t="s">
        <v>46</v>
      </c>
      <c r="E7" s="8" t="s">
        <v>133</v>
      </c>
      <c r="F7" s="8" t="s">
        <v>199</v>
      </c>
      <c r="G7" s="8"/>
      <c r="H7" s="18" t="s">
        <v>484</v>
      </c>
      <c r="I7" s="8" t="s">
        <v>195</v>
      </c>
      <c r="J7" s="8" t="s">
        <v>291</v>
      </c>
      <c r="K7" s="8" t="s">
        <v>421</v>
      </c>
      <c r="L7" s="13" t="s">
        <v>516</v>
      </c>
    </row>
    <row r="8" spans="1:12" ht="103.5">
      <c r="A8" s="8" t="s">
        <v>306</v>
      </c>
      <c r="B8" s="8" t="s">
        <v>217</v>
      </c>
      <c r="C8" s="8" t="s">
        <v>121</v>
      </c>
      <c r="D8" s="8" t="s">
        <v>408</v>
      </c>
      <c r="E8" s="8" t="s">
        <v>122</v>
      </c>
      <c r="F8" s="8" t="s">
        <v>199</v>
      </c>
      <c r="G8" s="8"/>
      <c r="H8" s="18" t="s">
        <v>484</v>
      </c>
      <c r="I8" s="8" t="s">
        <v>195</v>
      </c>
      <c r="J8" s="8"/>
      <c r="K8" s="8"/>
      <c r="L8" s="8" t="s">
        <v>422</v>
      </c>
    </row>
    <row r="9" spans="1:12" ht="64.5">
      <c r="A9" s="8" t="s">
        <v>307</v>
      </c>
      <c r="B9" s="8" t="s">
        <v>217</v>
      </c>
      <c r="C9" s="8" t="s">
        <v>105</v>
      </c>
      <c r="D9" s="8" t="s">
        <v>31</v>
      </c>
      <c r="E9" s="8" t="s">
        <v>104</v>
      </c>
      <c r="F9" s="8" t="s">
        <v>199</v>
      </c>
      <c r="G9" s="8"/>
      <c r="H9" s="18" t="s">
        <v>484</v>
      </c>
      <c r="I9" s="8" t="s">
        <v>195</v>
      </c>
      <c r="J9" s="8"/>
      <c r="K9" s="8" t="s">
        <v>458</v>
      </c>
      <c r="L9" s="8" t="s">
        <v>292</v>
      </c>
    </row>
    <row r="10" spans="1:12" s="1" customFormat="1" ht="64.5">
      <c r="A10" s="8" t="s">
        <v>308</v>
      </c>
      <c r="B10" s="8" t="s">
        <v>217</v>
      </c>
      <c r="C10" s="8" t="s">
        <v>106</v>
      </c>
      <c r="D10" s="8" t="s">
        <v>32</v>
      </c>
      <c r="E10" s="8" t="s">
        <v>104</v>
      </c>
      <c r="F10" s="8" t="s">
        <v>199</v>
      </c>
      <c r="G10" s="8"/>
      <c r="H10" s="18" t="s">
        <v>484</v>
      </c>
      <c r="I10" s="8" t="s">
        <v>195</v>
      </c>
      <c r="J10" s="8"/>
      <c r="K10" s="8" t="s">
        <v>458</v>
      </c>
      <c r="L10" s="8" t="s">
        <v>293</v>
      </c>
    </row>
    <row r="11" spans="1:12" s="1" customFormat="1" ht="64.5">
      <c r="A11" s="8" t="s">
        <v>309</v>
      </c>
      <c r="B11" s="8" t="s">
        <v>217</v>
      </c>
      <c r="C11" s="8" t="s">
        <v>107</v>
      </c>
      <c r="D11" s="8" t="s">
        <v>33</v>
      </c>
      <c r="E11" s="8" t="s">
        <v>104</v>
      </c>
      <c r="F11" s="8" t="s">
        <v>199</v>
      </c>
      <c r="G11" s="8"/>
      <c r="H11" s="18" t="s">
        <v>484</v>
      </c>
      <c r="I11" s="8" t="s">
        <v>195</v>
      </c>
      <c r="J11" s="8"/>
      <c r="K11" s="8" t="s">
        <v>458</v>
      </c>
      <c r="L11" s="8" t="s">
        <v>294</v>
      </c>
    </row>
    <row r="12" spans="1:12" s="1" customFormat="1" ht="78">
      <c r="A12" s="8" t="s">
        <v>310</v>
      </c>
      <c r="B12" s="8" t="s">
        <v>217</v>
      </c>
      <c r="C12" s="8" t="s">
        <v>103</v>
      </c>
      <c r="D12" s="8" t="s">
        <v>90</v>
      </c>
      <c r="E12" s="8"/>
      <c r="F12" s="8" t="s">
        <v>199</v>
      </c>
      <c r="G12" s="8"/>
      <c r="H12" s="18" t="s">
        <v>484</v>
      </c>
      <c r="I12" s="8" t="s">
        <v>195</v>
      </c>
      <c r="J12" s="8" t="s">
        <v>423</v>
      </c>
      <c r="K12" s="13" t="s">
        <v>517</v>
      </c>
      <c r="L12" s="13" t="s">
        <v>518</v>
      </c>
    </row>
    <row r="13" spans="1:12" s="1" customFormat="1" ht="103.5">
      <c r="A13" s="8" t="s">
        <v>311</v>
      </c>
      <c r="B13" s="8" t="s">
        <v>217</v>
      </c>
      <c r="C13" s="8" t="s">
        <v>100</v>
      </c>
      <c r="D13" s="8" t="s">
        <v>26</v>
      </c>
      <c r="E13" s="8" t="s">
        <v>99</v>
      </c>
      <c r="F13" s="8" t="s">
        <v>198</v>
      </c>
      <c r="G13" s="8"/>
      <c r="H13" s="18" t="s">
        <v>200</v>
      </c>
      <c r="I13" s="8" t="s">
        <v>195</v>
      </c>
      <c r="J13" s="13" t="s">
        <v>519</v>
      </c>
      <c r="K13" s="8" t="s">
        <v>424</v>
      </c>
      <c r="L13" s="8"/>
    </row>
    <row r="14" spans="1:12" s="1" customFormat="1" ht="64.5">
      <c r="A14" s="8" t="s">
        <v>312</v>
      </c>
      <c r="B14" s="8" t="s">
        <v>217</v>
      </c>
      <c r="C14" s="8" t="s">
        <v>102</v>
      </c>
      <c r="D14" s="8" t="s">
        <v>101</v>
      </c>
      <c r="E14" s="8" t="s">
        <v>210</v>
      </c>
      <c r="F14" s="8" t="s">
        <v>199</v>
      </c>
      <c r="G14" s="8"/>
      <c r="H14" s="18" t="s">
        <v>484</v>
      </c>
      <c r="I14" s="8" t="s">
        <v>195</v>
      </c>
      <c r="J14" s="8"/>
      <c r="K14" s="8" t="s">
        <v>458</v>
      </c>
      <c r="L14" s="8" t="s">
        <v>425</v>
      </c>
    </row>
    <row r="15" spans="1:12" s="1" customFormat="1" ht="195">
      <c r="A15" s="13" t="s">
        <v>313</v>
      </c>
      <c r="B15" s="8" t="s">
        <v>10</v>
      </c>
      <c r="C15" s="13" t="s">
        <v>188</v>
      </c>
      <c r="D15" s="8" t="s">
        <v>409</v>
      </c>
      <c r="E15" s="8" t="s">
        <v>0</v>
      </c>
      <c r="F15" s="8" t="s">
        <v>199</v>
      </c>
      <c r="G15" s="8"/>
      <c r="H15" s="18" t="s">
        <v>484</v>
      </c>
      <c r="I15" s="8" t="s">
        <v>195</v>
      </c>
      <c r="J15" s="8" t="s">
        <v>427</v>
      </c>
      <c r="K15" s="8" t="s">
        <v>426</v>
      </c>
      <c r="L15" s="8" t="s">
        <v>428</v>
      </c>
    </row>
    <row r="16" spans="1:12" s="1" customFormat="1" ht="129.75">
      <c r="A16" s="8" t="s">
        <v>314</v>
      </c>
      <c r="B16" s="8" t="s">
        <v>187</v>
      </c>
      <c r="C16" s="8" t="s">
        <v>186</v>
      </c>
      <c r="D16" s="8" t="s">
        <v>410</v>
      </c>
      <c r="E16" s="8" t="s">
        <v>411</v>
      </c>
      <c r="F16" s="8" t="s">
        <v>199</v>
      </c>
      <c r="G16" s="8"/>
      <c r="H16" s="18" t="s">
        <v>484</v>
      </c>
      <c r="I16" s="8" t="s">
        <v>195</v>
      </c>
      <c r="J16" s="8" t="s">
        <v>485</v>
      </c>
      <c r="K16" s="8"/>
      <c r="L16" s="8" t="s">
        <v>486</v>
      </c>
    </row>
    <row r="17" spans="1:12" s="1" customFormat="1" ht="51.75">
      <c r="A17" s="8" t="s">
        <v>315</v>
      </c>
      <c r="B17" s="8" t="s">
        <v>217</v>
      </c>
      <c r="C17" s="8" t="s">
        <v>130</v>
      </c>
      <c r="D17" s="8" t="s">
        <v>44</v>
      </c>
      <c r="E17" s="8" t="s">
        <v>129</v>
      </c>
      <c r="F17" s="8" t="s">
        <v>199</v>
      </c>
      <c r="G17" s="8"/>
      <c r="H17" s="18" t="s">
        <v>484</v>
      </c>
      <c r="I17" s="8" t="s">
        <v>195</v>
      </c>
      <c r="J17" s="8"/>
      <c r="K17" s="8" t="s">
        <v>291</v>
      </c>
      <c r="L17" s="13" t="s">
        <v>520</v>
      </c>
    </row>
    <row r="18" spans="1:12" s="1" customFormat="1" ht="51.75">
      <c r="A18" s="8" t="s">
        <v>316</v>
      </c>
      <c r="B18" s="8" t="s">
        <v>217</v>
      </c>
      <c r="C18" s="8" t="s">
        <v>131</v>
      </c>
      <c r="D18" s="8" t="s">
        <v>45</v>
      </c>
      <c r="E18" s="8" t="s">
        <v>132</v>
      </c>
      <c r="F18" s="8" t="s">
        <v>199</v>
      </c>
      <c r="G18" s="8"/>
      <c r="H18" s="18" t="s">
        <v>484</v>
      </c>
      <c r="I18" s="8" t="s">
        <v>195</v>
      </c>
      <c r="J18" s="8"/>
      <c r="K18" s="8"/>
      <c r="L18" s="13" t="s">
        <v>520</v>
      </c>
    </row>
    <row r="19" spans="1:12" s="1" customFormat="1" ht="156">
      <c r="A19" s="8" t="s">
        <v>317</v>
      </c>
      <c r="B19" s="8" t="s">
        <v>218</v>
      </c>
      <c r="C19" s="8" t="s">
        <v>219</v>
      </c>
      <c r="D19" s="9" t="s">
        <v>220</v>
      </c>
      <c r="E19" s="10" t="s">
        <v>221</v>
      </c>
      <c r="F19" s="8" t="s">
        <v>199</v>
      </c>
      <c r="G19" s="8"/>
      <c r="H19" s="18" t="s">
        <v>484</v>
      </c>
      <c r="I19" s="8" t="s">
        <v>195</v>
      </c>
      <c r="J19" s="8"/>
      <c r="K19" s="8" t="s">
        <v>459</v>
      </c>
      <c r="L19" s="8" t="s">
        <v>295</v>
      </c>
    </row>
    <row r="20" spans="1:12" s="1" customFormat="1" ht="90.75">
      <c r="A20" s="8" t="s">
        <v>318</v>
      </c>
      <c r="B20" s="8" t="s">
        <v>218</v>
      </c>
      <c r="C20" s="8" t="s">
        <v>228</v>
      </c>
      <c r="D20" s="9" t="s">
        <v>229</v>
      </c>
      <c r="E20" s="8" t="s">
        <v>230</v>
      </c>
      <c r="F20" s="8" t="s">
        <v>199</v>
      </c>
      <c r="G20" s="8"/>
      <c r="H20" s="18" t="s">
        <v>484</v>
      </c>
      <c r="I20" s="8" t="s">
        <v>195</v>
      </c>
      <c r="J20" s="8"/>
      <c r="K20" s="8"/>
      <c r="L20" s="8" t="s">
        <v>429</v>
      </c>
    </row>
    <row r="21" spans="1:12" ht="156">
      <c r="A21" s="8" t="s">
        <v>319</v>
      </c>
      <c r="B21" s="8" t="s">
        <v>218</v>
      </c>
      <c r="C21" s="8" t="s">
        <v>234</v>
      </c>
      <c r="D21" s="9" t="s">
        <v>235</v>
      </c>
      <c r="E21" s="8" t="s">
        <v>236</v>
      </c>
      <c r="F21" s="8" t="s">
        <v>199</v>
      </c>
      <c r="G21" s="8"/>
      <c r="H21" s="19" t="s">
        <v>200</v>
      </c>
      <c r="I21" s="8" t="s">
        <v>195</v>
      </c>
      <c r="J21" s="13" t="s">
        <v>424</v>
      </c>
      <c r="K21" s="8"/>
      <c r="L21" s="8" t="s">
        <v>296</v>
      </c>
    </row>
    <row r="22" spans="1:12" ht="64.5">
      <c r="A22" s="8" t="s">
        <v>320</v>
      </c>
      <c r="B22" s="8" t="s">
        <v>218</v>
      </c>
      <c r="C22" s="8" t="s">
        <v>237</v>
      </c>
      <c r="D22" s="8" t="s">
        <v>238</v>
      </c>
      <c r="E22" s="8" t="s">
        <v>239</v>
      </c>
      <c r="F22" s="8" t="s">
        <v>199</v>
      </c>
      <c r="G22" s="8"/>
      <c r="H22" s="18" t="s">
        <v>484</v>
      </c>
      <c r="I22" s="8" t="s">
        <v>195</v>
      </c>
      <c r="J22" s="8"/>
      <c r="K22" s="8" t="s">
        <v>459</v>
      </c>
      <c r="L22" s="8" t="s">
        <v>297</v>
      </c>
    </row>
    <row r="23" spans="1:12" ht="207.75">
      <c r="A23" s="8" t="s">
        <v>321</v>
      </c>
      <c r="B23" s="8" t="s">
        <v>218</v>
      </c>
      <c r="C23" s="8" t="s">
        <v>240</v>
      </c>
      <c r="D23" s="8" t="s">
        <v>241</v>
      </c>
      <c r="E23" s="8" t="s">
        <v>242</v>
      </c>
      <c r="F23" s="8" t="s">
        <v>199</v>
      </c>
      <c r="G23" s="8"/>
      <c r="H23" s="18" t="s">
        <v>484</v>
      </c>
      <c r="I23" s="8" t="s">
        <v>195</v>
      </c>
      <c r="J23" s="8"/>
      <c r="K23" s="8" t="s">
        <v>459</v>
      </c>
      <c r="L23" s="8" t="s">
        <v>461</v>
      </c>
    </row>
    <row r="24" spans="1:12" ht="103.5">
      <c r="A24" s="8" t="s">
        <v>322</v>
      </c>
      <c r="B24" s="8" t="s">
        <v>217</v>
      </c>
      <c r="C24" s="8" t="s">
        <v>405</v>
      </c>
      <c r="D24" s="8" t="s">
        <v>28</v>
      </c>
      <c r="E24" s="8" t="s">
        <v>96</v>
      </c>
      <c r="F24" s="8" t="s">
        <v>198</v>
      </c>
      <c r="G24" s="8"/>
      <c r="H24" s="18" t="s">
        <v>484</v>
      </c>
      <c r="I24" s="8" t="s">
        <v>195</v>
      </c>
      <c r="J24" s="8"/>
      <c r="K24" s="8"/>
      <c r="L24" s="8" t="s">
        <v>430</v>
      </c>
    </row>
    <row r="25" spans="1:12" ht="129.75">
      <c r="A25" s="8" t="s">
        <v>325</v>
      </c>
      <c r="B25" s="8" t="s">
        <v>5</v>
      </c>
      <c r="C25" s="8" t="s">
        <v>6</v>
      </c>
      <c r="D25" s="8" t="s">
        <v>171</v>
      </c>
      <c r="E25" s="8" t="s">
        <v>172</v>
      </c>
      <c r="F25" s="11" t="s">
        <v>201</v>
      </c>
      <c r="G25" s="11"/>
      <c r="H25" s="18" t="s">
        <v>484</v>
      </c>
      <c r="I25" s="8" t="s">
        <v>195</v>
      </c>
      <c r="J25" s="8" t="s">
        <v>288</v>
      </c>
      <c r="K25" s="8" t="s">
        <v>433</v>
      </c>
      <c r="L25" s="13" t="s">
        <v>521</v>
      </c>
    </row>
    <row r="26" spans="1:12" ht="117">
      <c r="A26" s="8" t="s">
        <v>326</v>
      </c>
      <c r="B26" s="8" t="s">
        <v>161</v>
      </c>
      <c r="C26" s="8" t="s">
        <v>160</v>
      </c>
      <c r="D26" s="8" t="s">
        <v>414</v>
      </c>
      <c r="E26" s="8"/>
      <c r="F26" s="8" t="s">
        <v>201</v>
      </c>
      <c r="G26" s="8"/>
      <c r="H26" s="18" t="s">
        <v>484</v>
      </c>
      <c r="I26" s="8" t="s">
        <v>195</v>
      </c>
      <c r="J26" s="8"/>
      <c r="K26" s="8" t="s">
        <v>204</v>
      </c>
      <c r="L26" s="8" t="s">
        <v>282</v>
      </c>
    </row>
    <row r="27" spans="1:12" ht="78">
      <c r="A27" s="8" t="s">
        <v>327</v>
      </c>
      <c r="B27" s="8" t="s">
        <v>4</v>
      </c>
      <c r="C27" s="8" t="s">
        <v>170</v>
      </c>
      <c r="D27" s="8" t="s">
        <v>182</v>
      </c>
      <c r="E27" s="8" t="s">
        <v>183</v>
      </c>
      <c r="F27" s="8" t="s">
        <v>201</v>
      </c>
      <c r="G27" s="8"/>
      <c r="H27" s="18" t="s">
        <v>484</v>
      </c>
      <c r="I27" s="8" t="s">
        <v>195</v>
      </c>
      <c r="J27" s="8"/>
      <c r="K27" s="8" t="s">
        <v>204</v>
      </c>
      <c r="L27" s="8" t="s">
        <v>282</v>
      </c>
    </row>
    <row r="28" spans="1:12" ht="156">
      <c r="A28" s="8" t="s">
        <v>328</v>
      </c>
      <c r="B28" s="8" t="s">
        <v>217</v>
      </c>
      <c r="C28" s="8" t="s">
        <v>158</v>
      </c>
      <c r="D28" s="8" t="s">
        <v>54</v>
      </c>
      <c r="E28" s="8" t="s">
        <v>150</v>
      </c>
      <c r="F28" s="8" t="s">
        <v>205</v>
      </c>
      <c r="G28" s="8"/>
      <c r="H28" s="18" t="s">
        <v>484</v>
      </c>
      <c r="I28" s="8" t="s">
        <v>195</v>
      </c>
      <c r="J28" s="8"/>
      <c r="K28" s="13" t="s">
        <v>488</v>
      </c>
      <c r="L28" s="13" t="s">
        <v>489</v>
      </c>
    </row>
    <row r="29" spans="1:12" ht="103.5">
      <c r="A29" s="8" t="s">
        <v>329</v>
      </c>
      <c r="B29" s="8" t="s">
        <v>217</v>
      </c>
      <c r="C29" s="8" t="s">
        <v>123</v>
      </c>
      <c r="D29" s="8" t="s">
        <v>36</v>
      </c>
      <c r="E29" s="8" t="s">
        <v>124</v>
      </c>
      <c r="F29" s="8" t="s">
        <v>196</v>
      </c>
      <c r="G29" s="8"/>
      <c r="H29" s="18" t="s">
        <v>484</v>
      </c>
      <c r="I29" s="8" t="s">
        <v>195</v>
      </c>
      <c r="J29" s="8"/>
      <c r="K29" s="8" t="s">
        <v>460</v>
      </c>
      <c r="L29" s="8" t="s">
        <v>462</v>
      </c>
    </row>
    <row r="30" spans="1:12" ht="129.75">
      <c r="A30" s="8" t="s">
        <v>330</v>
      </c>
      <c r="B30" s="8" t="s">
        <v>217</v>
      </c>
      <c r="C30" s="8" t="s">
        <v>84</v>
      </c>
      <c r="D30" s="8" t="s">
        <v>22</v>
      </c>
      <c r="E30" s="8" t="s">
        <v>285</v>
      </c>
      <c r="F30" s="8" t="s">
        <v>196</v>
      </c>
      <c r="G30" s="8"/>
      <c r="H30" s="18" t="s">
        <v>484</v>
      </c>
      <c r="I30" s="8" t="s">
        <v>195</v>
      </c>
      <c r="J30" s="8"/>
      <c r="K30" s="8"/>
      <c r="L30" s="8" t="s">
        <v>298</v>
      </c>
    </row>
    <row r="31" spans="1:12" ht="103.5">
      <c r="A31" s="8" t="s">
        <v>331</v>
      </c>
      <c r="B31" s="8" t="s">
        <v>217</v>
      </c>
      <c r="C31" s="8" t="s">
        <v>74</v>
      </c>
      <c r="D31" s="8" t="s">
        <v>20</v>
      </c>
      <c r="E31" s="8" t="s">
        <v>73</v>
      </c>
      <c r="F31" s="8" t="s">
        <v>196</v>
      </c>
      <c r="G31" s="8"/>
      <c r="H31" s="18" t="s">
        <v>200</v>
      </c>
      <c r="I31" s="8" t="s">
        <v>195</v>
      </c>
      <c r="J31" s="8" t="s">
        <v>434</v>
      </c>
      <c r="K31" s="13" t="s">
        <v>522</v>
      </c>
      <c r="L31" s="8" t="s">
        <v>424</v>
      </c>
    </row>
    <row r="32" spans="1:12" ht="90.75">
      <c r="A32" s="8" t="s">
        <v>332</v>
      </c>
      <c r="B32" s="8" t="s">
        <v>218</v>
      </c>
      <c r="C32" s="8" t="s">
        <v>222</v>
      </c>
      <c r="D32" s="9" t="s">
        <v>223</v>
      </c>
      <c r="E32" s="9" t="s">
        <v>224</v>
      </c>
      <c r="F32" s="8" t="s">
        <v>196</v>
      </c>
      <c r="G32" s="8"/>
      <c r="H32" s="18" t="s">
        <v>484</v>
      </c>
      <c r="I32" s="8" t="s">
        <v>195</v>
      </c>
      <c r="J32" s="8"/>
      <c r="K32" s="8" t="s">
        <v>435</v>
      </c>
      <c r="L32" s="8" t="s">
        <v>487</v>
      </c>
    </row>
    <row r="33" spans="1:12" ht="181.5">
      <c r="A33" s="8" t="s">
        <v>333</v>
      </c>
      <c r="B33" s="8" t="s">
        <v>218</v>
      </c>
      <c r="C33" s="8" t="s">
        <v>225</v>
      </c>
      <c r="D33" s="9" t="s">
        <v>226</v>
      </c>
      <c r="E33" s="9" t="s">
        <v>227</v>
      </c>
      <c r="F33" s="8" t="s">
        <v>196</v>
      </c>
      <c r="G33" s="8"/>
      <c r="H33" s="18" t="s">
        <v>484</v>
      </c>
      <c r="I33" s="8" t="s">
        <v>195</v>
      </c>
      <c r="J33" s="8"/>
      <c r="K33" s="8" t="s">
        <v>436</v>
      </c>
      <c r="L33" s="8" t="s">
        <v>437</v>
      </c>
    </row>
    <row r="36" ht="13.5">
      <c r="A36" s="16" t="s">
        <v>512</v>
      </c>
    </row>
    <row r="37" spans="1:2" ht="13.5">
      <c r="A37" s="15" t="s">
        <v>452</v>
      </c>
      <c r="B37" s="4">
        <f>COUNTIF(H1:H33,"OPEN")</f>
        <v>0</v>
      </c>
    </row>
    <row r="38" spans="1:2" ht="13.5">
      <c r="A38" s="15" t="s">
        <v>283</v>
      </c>
      <c r="B38" s="4">
        <f>COUNTIF(H1:H33,"PENDING")</f>
        <v>0</v>
      </c>
    </row>
    <row r="39" spans="1:2" ht="13.5">
      <c r="A39" s="14" t="s">
        <v>484</v>
      </c>
      <c r="B39" s="4">
        <f>COUNTIF(H1:H33,"DELIVERED")</f>
        <v>29</v>
      </c>
    </row>
    <row r="40" spans="1:2" ht="13.5">
      <c r="A40" s="14" t="s">
        <v>200</v>
      </c>
      <c r="B40" s="4">
        <f>COUNTIF(H2:H34,"CLOSED")</f>
        <v>3</v>
      </c>
    </row>
    <row r="41" spans="1:2" ht="13.5">
      <c r="A41" s="16" t="s">
        <v>514</v>
      </c>
      <c r="B41" s="4">
        <f>SUM(B37:B40)</f>
        <v>32</v>
      </c>
    </row>
  </sheetData>
  <sheetProtection/>
  <printOptions/>
  <pageMargins left="0.75" right="0.75" top="1" bottom="1" header="0.5" footer="0.5"/>
  <pageSetup orientation="landscape"/>
</worksheet>
</file>

<file path=xl/worksheets/sheet2.xml><?xml version="1.0" encoding="utf-8"?>
<worksheet xmlns="http://schemas.openxmlformats.org/spreadsheetml/2006/main" xmlns:r="http://schemas.openxmlformats.org/officeDocument/2006/relationships">
  <dimension ref="A1:K72"/>
  <sheetViews>
    <sheetView tabSelected="1" zoomScale="75" zoomScaleNormal="75" workbookViewId="0" topLeftCell="A1">
      <pane ySplit="440" topLeftCell="BM1" activePane="bottomLeft" state="split"/>
      <selection pane="topLeft" activeCell="G1" sqref="G1:G65536"/>
      <selection pane="bottomLeft" activeCell="A1" sqref="A1:K61"/>
    </sheetView>
  </sheetViews>
  <sheetFormatPr defaultColWidth="10.875" defaultRowHeight="12.75"/>
  <cols>
    <col min="1" max="1" width="17.625" style="0" customWidth="1"/>
    <col min="2" max="2" width="10.875" style="0" customWidth="1"/>
    <col min="3" max="3" width="24.125" style="0" customWidth="1"/>
    <col min="4" max="4" width="30.75390625" style="0" customWidth="1"/>
    <col min="5" max="5" width="45.125" style="0" customWidth="1"/>
    <col min="6" max="6" width="24.125" style="0" hidden="1" customWidth="1"/>
    <col min="7" max="7" width="22.375" style="0" customWidth="1"/>
    <col min="8" max="8" width="15.375" style="0" hidden="1" customWidth="1"/>
    <col min="9" max="9" width="29.125" style="0" customWidth="1"/>
    <col min="10" max="10" width="20.375" style="0" customWidth="1"/>
    <col min="11" max="11" width="20.875" style="0" customWidth="1"/>
  </cols>
  <sheetData>
    <row r="1" spans="1:11" ht="15.75">
      <c r="A1" s="23" t="s">
        <v>289</v>
      </c>
      <c r="B1" s="24" t="s">
        <v>213</v>
      </c>
      <c r="C1" s="24" t="s">
        <v>214</v>
      </c>
      <c r="D1" s="24" t="s">
        <v>215</v>
      </c>
      <c r="E1" s="24" t="s">
        <v>216</v>
      </c>
      <c r="F1" s="24" t="s">
        <v>191</v>
      </c>
      <c r="G1" s="24" t="s">
        <v>190</v>
      </c>
      <c r="H1" s="24" t="s">
        <v>194</v>
      </c>
      <c r="I1" s="24" t="s">
        <v>212</v>
      </c>
      <c r="J1" s="23" t="s">
        <v>418</v>
      </c>
      <c r="K1" s="23" t="s">
        <v>417</v>
      </c>
    </row>
    <row r="2" spans="1:11" ht="142.5">
      <c r="A2" s="12" t="s">
        <v>323</v>
      </c>
      <c r="B2" s="12" t="s">
        <v>533</v>
      </c>
      <c r="C2" s="12" t="s">
        <v>534</v>
      </c>
      <c r="D2" s="12" t="s">
        <v>180</v>
      </c>
      <c r="E2" s="12" t="s">
        <v>181</v>
      </c>
      <c r="F2" s="25" t="s">
        <v>283</v>
      </c>
      <c r="G2" s="26" t="s">
        <v>283</v>
      </c>
      <c r="H2" s="12" t="s">
        <v>287</v>
      </c>
      <c r="I2" s="12" t="s">
        <v>431</v>
      </c>
      <c r="J2" s="12" t="s">
        <v>432</v>
      </c>
      <c r="K2" s="23"/>
    </row>
    <row r="3" spans="1:11" ht="156">
      <c r="A3" s="12" t="s">
        <v>324</v>
      </c>
      <c r="B3" s="12" t="s">
        <v>535</v>
      </c>
      <c r="C3" s="12" t="s">
        <v>536</v>
      </c>
      <c r="D3" s="12" t="s">
        <v>412</v>
      </c>
      <c r="E3" s="12" t="s">
        <v>413</v>
      </c>
      <c r="F3" s="25" t="s">
        <v>283</v>
      </c>
      <c r="G3" s="26" t="s">
        <v>283</v>
      </c>
      <c r="H3" s="12" t="s">
        <v>299</v>
      </c>
      <c r="I3" s="12" t="s">
        <v>431</v>
      </c>
      <c r="J3" s="12"/>
      <c r="K3" s="8"/>
    </row>
    <row r="4" spans="1:11" ht="78">
      <c r="A4" s="8" t="s">
        <v>334</v>
      </c>
      <c r="B4" s="8" t="s">
        <v>217</v>
      </c>
      <c r="C4" s="8" t="s">
        <v>135</v>
      </c>
      <c r="D4" s="8" t="s">
        <v>47</v>
      </c>
      <c r="E4" s="8" t="s">
        <v>120</v>
      </c>
      <c r="F4" s="8" t="s">
        <v>202</v>
      </c>
      <c r="G4" s="18" t="s">
        <v>537</v>
      </c>
      <c r="H4" s="8" t="s">
        <v>197</v>
      </c>
      <c r="I4" s="8" t="s">
        <v>438</v>
      </c>
      <c r="J4" s="8" t="s">
        <v>439</v>
      </c>
      <c r="K4" s="8" t="s">
        <v>463</v>
      </c>
    </row>
    <row r="5" spans="1:11" ht="103.5">
      <c r="A5" s="8" t="s">
        <v>335</v>
      </c>
      <c r="B5" s="8" t="s">
        <v>217</v>
      </c>
      <c r="C5" s="8" t="s">
        <v>127</v>
      </c>
      <c r="D5" s="8" t="s">
        <v>38</v>
      </c>
      <c r="E5" s="8" t="s">
        <v>113</v>
      </c>
      <c r="F5" s="8" t="s">
        <v>202</v>
      </c>
      <c r="G5" s="18" t="s">
        <v>537</v>
      </c>
      <c r="H5" s="8" t="s">
        <v>197</v>
      </c>
      <c r="I5" s="8" t="s">
        <v>438</v>
      </c>
      <c r="J5" s="8" t="s">
        <v>439</v>
      </c>
      <c r="K5" s="8" t="s">
        <v>464</v>
      </c>
    </row>
    <row r="6" spans="1:11" ht="103.5">
      <c r="A6" s="8" t="s">
        <v>336</v>
      </c>
      <c r="B6" s="8" t="s">
        <v>217</v>
      </c>
      <c r="C6" s="8" t="s">
        <v>86</v>
      </c>
      <c r="D6" s="8" t="s">
        <v>24</v>
      </c>
      <c r="E6" s="8" t="s">
        <v>395</v>
      </c>
      <c r="F6" s="8" t="s">
        <v>202</v>
      </c>
      <c r="G6" s="18" t="s">
        <v>283</v>
      </c>
      <c r="H6" s="8" t="s">
        <v>197</v>
      </c>
      <c r="I6" s="8" t="s">
        <v>440</v>
      </c>
      <c r="J6" s="8" t="s">
        <v>441</v>
      </c>
      <c r="K6" s="8"/>
    </row>
    <row r="7" spans="1:11" ht="234">
      <c r="A7" s="8" t="s">
        <v>337</v>
      </c>
      <c r="B7" s="8" t="s">
        <v>217</v>
      </c>
      <c r="C7" s="8" t="s">
        <v>77</v>
      </c>
      <c r="D7" s="8" t="s">
        <v>15</v>
      </c>
      <c r="E7" s="8" t="s">
        <v>76</v>
      </c>
      <c r="F7" s="8" t="s">
        <v>202</v>
      </c>
      <c r="G7" s="18" t="s">
        <v>283</v>
      </c>
      <c r="H7" s="8" t="s">
        <v>197</v>
      </c>
      <c r="I7" s="8" t="s">
        <v>440</v>
      </c>
      <c r="J7" s="8" t="s">
        <v>441</v>
      </c>
      <c r="K7" s="8"/>
    </row>
    <row r="8" spans="1:11" ht="51.75">
      <c r="A8" s="8" t="s">
        <v>338</v>
      </c>
      <c r="B8" s="8" t="s">
        <v>217</v>
      </c>
      <c r="C8" s="8" t="s">
        <v>79</v>
      </c>
      <c r="D8" s="8" t="s">
        <v>16</v>
      </c>
      <c r="E8" s="8" t="s">
        <v>78</v>
      </c>
      <c r="F8" s="8" t="s">
        <v>202</v>
      </c>
      <c r="G8" s="18" t="s">
        <v>283</v>
      </c>
      <c r="H8" s="8" t="s">
        <v>197</v>
      </c>
      <c r="I8" s="8" t="s">
        <v>440</v>
      </c>
      <c r="J8" s="8" t="s">
        <v>441</v>
      </c>
      <c r="K8" s="8"/>
    </row>
    <row r="9" spans="1:11" ht="90.75">
      <c r="A9" s="8" t="s">
        <v>339</v>
      </c>
      <c r="B9" s="8" t="s">
        <v>217</v>
      </c>
      <c r="C9" s="8" t="s">
        <v>81</v>
      </c>
      <c r="D9" s="8" t="s">
        <v>17</v>
      </c>
      <c r="E9" s="8" t="s">
        <v>80</v>
      </c>
      <c r="F9" s="8" t="s">
        <v>202</v>
      </c>
      <c r="G9" s="18" t="s">
        <v>283</v>
      </c>
      <c r="H9" s="8" t="s">
        <v>197</v>
      </c>
      <c r="I9" s="8" t="s">
        <v>442</v>
      </c>
      <c r="J9" s="8"/>
      <c r="K9" s="8"/>
    </row>
    <row r="10" spans="1:11" ht="51.75">
      <c r="A10" s="8" t="s">
        <v>340</v>
      </c>
      <c r="B10" s="8" t="s">
        <v>217</v>
      </c>
      <c r="C10" s="8" t="s">
        <v>83</v>
      </c>
      <c r="D10" s="8" t="s">
        <v>18</v>
      </c>
      <c r="E10" s="8" t="s">
        <v>82</v>
      </c>
      <c r="F10" s="8" t="s">
        <v>202</v>
      </c>
      <c r="G10" s="18" t="s">
        <v>283</v>
      </c>
      <c r="H10" s="8" t="s">
        <v>197</v>
      </c>
      <c r="I10" s="8" t="s">
        <v>211</v>
      </c>
      <c r="J10" s="8"/>
      <c r="K10" s="8"/>
    </row>
    <row r="11" spans="1:11" ht="246.75">
      <c r="A11" s="8" t="s">
        <v>341</v>
      </c>
      <c r="B11" s="8" t="s">
        <v>217</v>
      </c>
      <c r="C11" s="8" t="s">
        <v>75</v>
      </c>
      <c r="D11" s="8" t="s">
        <v>11</v>
      </c>
      <c r="E11" s="8" t="s">
        <v>68</v>
      </c>
      <c r="F11" s="8" t="s">
        <v>202</v>
      </c>
      <c r="G11" s="18" t="s">
        <v>283</v>
      </c>
      <c r="H11" s="8" t="s">
        <v>197</v>
      </c>
      <c r="I11" s="8" t="s">
        <v>438</v>
      </c>
      <c r="J11" s="8" t="s">
        <v>465</v>
      </c>
      <c r="K11" s="8"/>
    </row>
    <row r="12" spans="1:11" ht="156">
      <c r="A12" s="8" t="s">
        <v>342</v>
      </c>
      <c r="B12" s="8" t="s">
        <v>217</v>
      </c>
      <c r="C12" s="8" t="s">
        <v>69</v>
      </c>
      <c r="D12" s="8" t="s">
        <v>13</v>
      </c>
      <c r="E12" s="8" t="s">
        <v>70</v>
      </c>
      <c r="F12" s="8" t="s">
        <v>202</v>
      </c>
      <c r="G12" s="18" t="s">
        <v>283</v>
      </c>
      <c r="H12" s="8" t="s">
        <v>197</v>
      </c>
      <c r="I12" s="13" t="s">
        <v>491</v>
      </c>
      <c r="J12" s="8" t="s">
        <v>441</v>
      </c>
      <c r="K12" s="8"/>
    </row>
    <row r="13" spans="1:11" ht="103.5">
      <c r="A13" s="8" t="s">
        <v>343</v>
      </c>
      <c r="B13" s="8" t="s">
        <v>217</v>
      </c>
      <c r="C13" s="8" t="s">
        <v>66</v>
      </c>
      <c r="D13" s="8" t="s">
        <v>14</v>
      </c>
      <c r="E13" s="13" t="s">
        <v>490</v>
      </c>
      <c r="F13" s="8" t="s">
        <v>202</v>
      </c>
      <c r="G13" s="18" t="s">
        <v>283</v>
      </c>
      <c r="H13" s="8" t="s">
        <v>197</v>
      </c>
      <c r="I13" s="8" t="s">
        <v>440</v>
      </c>
      <c r="J13" s="8" t="s">
        <v>441</v>
      </c>
      <c r="K13" s="8"/>
    </row>
    <row r="14" spans="1:11" ht="408.75">
      <c r="A14" s="8" t="s">
        <v>344</v>
      </c>
      <c r="B14" s="8" t="s">
        <v>2</v>
      </c>
      <c r="C14" s="8" t="s">
        <v>3</v>
      </c>
      <c r="D14" s="8" t="s">
        <v>67</v>
      </c>
      <c r="E14" s="8" t="s">
        <v>396</v>
      </c>
      <c r="F14" s="8" t="s">
        <v>202</v>
      </c>
      <c r="G14" s="18" t="s">
        <v>283</v>
      </c>
      <c r="H14" s="8" t="s">
        <v>197</v>
      </c>
      <c r="I14" s="8" t="s">
        <v>442</v>
      </c>
      <c r="J14" s="8"/>
      <c r="K14" s="8"/>
    </row>
    <row r="15" spans="1:11" ht="408.75">
      <c r="A15" s="8" t="s">
        <v>345</v>
      </c>
      <c r="B15" s="8" t="s">
        <v>9</v>
      </c>
      <c r="C15" s="8" t="s">
        <v>177</v>
      </c>
      <c r="D15" s="13" t="s">
        <v>397</v>
      </c>
      <c r="E15" s="8" t="s">
        <v>398</v>
      </c>
      <c r="F15" s="8" t="s">
        <v>199</v>
      </c>
      <c r="G15" s="18" t="s">
        <v>200</v>
      </c>
      <c r="H15" s="8" t="s">
        <v>197</v>
      </c>
      <c r="I15" s="8" t="s">
        <v>466</v>
      </c>
      <c r="J15" s="8"/>
      <c r="K15" s="8" t="s">
        <v>467</v>
      </c>
    </row>
    <row r="16" spans="1:11" ht="129.75">
      <c r="A16" s="8" t="s">
        <v>346</v>
      </c>
      <c r="B16" s="8" t="s">
        <v>64</v>
      </c>
      <c r="C16" s="8" t="s">
        <v>175</v>
      </c>
      <c r="D16" s="8" t="s">
        <v>399</v>
      </c>
      <c r="E16" s="8" t="s">
        <v>176</v>
      </c>
      <c r="F16" s="8" t="s">
        <v>199</v>
      </c>
      <c r="G16" s="18" t="s">
        <v>537</v>
      </c>
      <c r="H16" s="8" t="s">
        <v>197</v>
      </c>
      <c r="I16" s="8"/>
      <c r="J16" s="8"/>
      <c r="K16" s="8" t="s">
        <v>468</v>
      </c>
    </row>
    <row r="17" spans="1:11" ht="64.5">
      <c r="A17" s="8" t="s">
        <v>347</v>
      </c>
      <c r="B17" s="8" t="s">
        <v>217</v>
      </c>
      <c r="C17" s="8" t="s">
        <v>125</v>
      </c>
      <c r="D17" s="8" t="s">
        <v>37</v>
      </c>
      <c r="E17" s="8" t="s">
        <v>126</v>
      </c>
      <c r="F17" s="8" t="s">
        <v>199</v>
      </c>
      <c r="G17" s="18" t="s">
        <v>537</v>
      </c>
      <c r="H17" s="8" t="s">
        <v>197</v>
      </c>
      <c r="I17" s="8"/>
      <c r="J17" s="8"/>
      <c r="K17" s="8" t="s">
        <v>443</v>
      </c>
    </row>
    <row r="18" spans="1:11" ht="117">
      <c r="A18" s="8" t="s">
        <v>348</v>
      </c>
      <c r="B18" s="8" t="s">
        <v>217</v>
      </c>
      <c r="C18" s="8" t="s">
        <v>115</v>
      </c>
      <c r="D18" s="8" t="s">
        <v>39</v>
      </c>
      <c r="E18" s="8" t="s">
        <v>114</v>
      </c>
      <c r="F18" s="8" t="s">
        <v>199</v>
      </c>
      <c r="G18" s="18" t="s">
        <v>537</v>
      </c>
      <c r="H18" s="8" t="s">
        <v>197</v>
      </c>
      <c r="I18" s="8" t="s">
        <v>469</v>
      </c>
      <c r="J18" s="8"/>
      <c r="K18" s="8" t="s">
        <v>444</v>
      </c>
    </row>
    <row r="19" spans="1:11" ht="129.75">
      <c r="A19" s="8" t="s">
        <v>349</v>
      </c>
      <c r="B19" s="8" t="s">
        <v>217</v>
      </c>
      <c r="C19" s="8" t="s">
        <v>116</v>
      </c>
      <c r="D19" s="8" t="s">
        <v>40</v>
      </c>
      <c r="E19" s="8" t="s">
        <v>112</v>
      </c>
      <c r="F19" s="8" t="s">
        <v>199</v>
      </c>
      <c r="G19" s="18" t="s">
        <v>537</v>
      </c>
      <c r="H19" s="8" t="s">
        <v>197</v>
      </c>
      <c r="I19" s="13" t="s">
        <v>524</v>
      </c>
      <c r="J19" s="8"/>
      <c r="K19" s="13" t="s">
        <v>523</v>
      </c>
    </row>
    <row r="20" spans="1:11" ht="51.75">
      <c r="A20" s="8" t="s">
        <v>350</v>
      </c>
      <c r="B20" s="8" t="s">
        <v>217</v>
      </c>
      <c r="C20" s="8" t="s">
        <v>117</v>
      </c>
      <c r="D20" s="8" t="s">
        <v>29</v>
      </c>
      <c r="E20" s="8" t="s">
        <v>114</v>
      </c>
      <c r="F20" s="8" t="s">
        <v>199</v>
      </c>
      <c r="G20" s="18" t="s">
        <v>537</v>
      </c>
      <c r="H20" s="8" t="s">
        <v>197</v>
      </c>
      <c r="I20" s="8"/>
      <c r="J20" s="8"/>
      <c r="K20" s="8" t="s">
        <v>444</v>
      </c>
    </row>
    <row r="21" spans="1:11" ht="39">
      <c r="A21" s="8" t="s">
        <v>351</v>
      </c>
      <c r="B21" s="8" t="s">
        <v>217</v>
      </c>
      <c r="C21" s="8" t="s">
        <v>111</v>
      </c>
      <c r="D21" s="8" t="s">
        <v>35</v>
      </c>
      <c r="E21" s="8" t="s">
        <v>110</v>
      </c>
      <c r="F21" s="8" t="s">
        <v>199</v>
      </c>
      <c r="G21" s="19" t="s">
        <v>537</v>
      </c>
      <c r="H21" s="8" t="s">
        <v>197</v>
      </c>
      <c r="I21" s="8" t="s">
        <v>445</v>
      </c>
      <c r="J21" s="8" t="s">
        <v>448</v>
      </c>
      <c r="K21" s="13" t="s">
        <v>525</v>
      </c>
    </row>
    <row r="22" spans="1:11" ht="78">
      <c r="A22" s="8" t="s">
        <v>352</v>
      </c>
      <c r="B22" s="8" t="s">
        <v>217</v>
      </c>
      <c r="C22" s="8" t="s">
        <v>91</v>
      </c>
      <c r="D22" s="8" t="s">
        <v>92</v>
      </c>
      <c r="E22" s="8" t="s">
        <v>93</v>
      </c>
      <c r="F22" s="8" t="s">
        <v>199</v>
      </c>
      <c r="G22" s="18" t="s">
        <v>537</v>
      </c>
      <c r="H22" s="8" t="s">
        <v>197</v>
      </c>
      <c r="I22" s="8"/>
      <c r="J22" s="8" t="s">
        <v>454</v>
      </c>
      <c r="K22" s="8" t="s">
        <v>470</v>
      </c>
    </row>
    <row r="23" spans="1:11" ht="78">
      <c r="A23" s="8" t="s">
        <v>353</v>
      </c>
      <c r="B23" s="8" t="s">
        <v>217</v>
      </c>
      <c r="C23" s="8" t="s">
        <v>95</v>
      </c>
      <c r="D23" s="8" t="s">
        <v>27</v>
      </c>
      <c r="E23" s="8" t="s">
        <v>94</v>
      </c>
      <c r="F23" s="8" t="s">
        <v>199</v>
      </c>
      <c r="G23" s="18" t="s">
        <v>537</v>
      </c>
      <c r="H23" s="8" t="s">
        <v>197</v>
      </c>
      <c r="I23" s="8" t="s">
        <v>291</v>
      </c>
      <c r="J23" s="8" t="s">
        <v>454</v>
      </c>
      <c r="K23" s="8" t="s">
        <v>471</v>
      </c>
    </row>
    <row r="24" spans="1:11" ht="408.75">
      <c r="A24" s="8" t="s">
        <v>354</v>
      </c>
      <c r="B24" s="8" t="s">
        <v>2</v>
      </c>
      <c r="C24" s="8" t="s">
        <v>65</v>
      </c>
      <c r="D24" s="8" t="s">
        <v>400</v>
      </c>
      <c r="E24" s="8" t="s">
        <v>401</v>
      </c>
      <c r="F24" s="8" t="s">
        <v>199</v>
      </c>
      <c r="G24" s="18" t="s">
        <v>283</v>
      </c>
      <c r="H24" s="8" t="s">
        <v>197</v>
      </c>
      <c r="I24" s="13" t="s">
        <v>526</v>
      </c>
      <c r="J24" s="8"/>
      <c r="K24" s="8" t="s">
        <v>472</v>
      </c>
    </row>
    <row r="25" spans="1:11" ht="90.75">
      <c r="A25" s="8" t="s">
        <v>355</v>
      </c>
      <c r="B25" s="8" t="s">
        <v>217</v>
      </c>
      <c r="C25" s="8" t="s">
        <v>139</v>
      </c>
      <c r="D25" s="8" t="s">
        <v>41</v>
      </c>
      <c r="E25" s="8" t="s">
        <v>140</v>
      </c>
      <c r="F25" s="8" t="s">
        <v>199</v>
      </c>
      <c r="G25" s="18" t="s">
        <v>537</v>
      </c>
      <c r="H25" s="8" t="s">
        <v>197</v>
      </c>
      <c r="I25" s="8" t="s">
        <v>438</v>
      </c>
      <c r="J25" s="8" t="s">
        <v>439</v>
      </c>
      <c r="K25" s="13" t="s">
        <v>527</v>
      </c>
    </row>
    <row r="26" spans="1:11" ht="195">
      <c r="A26" s="8" t="s">
        <v>356</v>
      </c>
      <c r="B26" s="8" t="s">
        <v>9</v>
      </c>
      <c r="C26" s="13" t="s">
        <v>528</v>
      </c>
      <c r="D26" s="8" t="s">
        <v>402</v>
      </c>
      <c r="E26" s="8" t="s">
        <v>403</v>
      </c>
      <c r="F26" s="8" t="s">
        <v>198</v>
      </c>
      <c r="G26" s="19" t="s">
        <v>537</v>
      </c>
      <c r="H26" s="8" t="s">
        <v>197</v>
      </c>
      <c r="I26" s="8" t="s">
        <v>446</v>
      </c>
      <c r="J26" s="8" t="s">
        <v>447</v>
      </c>
      <c r="K26" s="13" t="s">
        <v>506</v>
      </c>
    </row>
    <row r="27" spans="1:11" ht="142.5">
      <c r="A27" s="8" t="s">
        <v>357</v>
      </c>
      <c r="B27" s="8" t="s">
        <v>8</v>
      </c>
      <c r="C27" s="8" t="s">
        <v>162</v>
      </c>
      <c r="D27" s="8"/>
      <c r="E27" s="8" t="s">
        <v>163</v>
      </c>
      <c r="F27" s="8" t="s">
        <v>198</v>
      </c>
      <c r="G27" s="19" t="s">
        <v>537</v>
      </c>
      <c r="H27" s="8" t="s">
        <v>197</v>
      </c>
      <c r="I27" s="8" t="s">
        <v>473</v>
      </c>
      <c r="J27" s="8" t="s">
        <v>447</v>
      </c>
      <c r="K27" s="13" t="s">
        <v>507</v>
      </c>
    </row>
    <row r="28" spans="1:11" ht="129.75">
      <c r="A28" s="8" t="s">
        <v>358</v>
      </c>
      <c r="B28" s="8" t="s">
        <v>217</v>
      </c>
      <c r="C28" s="8" t="s">
        <v>88</v>
      </c>
      <c r="D28" s="8" t="s">
        <v>394</v>
      </c>
      <c r="E28" s="8" t="s">
        <v>87</v>
      </c>
      <c r="F28" s="8" t="s">
        <v>198</v>
      </c>
      <c r="G28" s="19" t="s">
        <v>537</v>
      </c>
      <c r="H28" s="8" t="s">
        <v>197</v>
      </c>
      <c r="I28" s="8" t="s">
        <v>446</v>
      </c>
      <c r="J28" s="8" t="s">
        <v>447</v>
      </c>
      <c r="K28" s="13" t="s">
        <v>508</v>
      </c>
    </row>
    <row r="29" spans="1:11" ht="129.75">
      <c r="A29" s="8" t="s">
        <v>359</v>
      </c>
      <c r="B29" s="8" t="s">
        <v>217</v>
      </c>
      <c r="C29" s="8" t="s">
        <v>392</v>
      </c>
      <c r="D29" s="8" t="s">
        <v>21</v>
      </c>
      <c r="E29" s="8" t="s">
        <v>89</v>
      </c>
      <c r="F29" s="8" t="s">
        <v>198</v>
      </c>
      <c r="G29" s="18" t="s">
        <v>200</v>
      </c>
      <c r="H29" s="8" t="s">
        <v>197</v>
      </c>
      <c r="I29" s="13" t="s">
        <v>529</v>
      </c>
      <c r="J29" s="8"/>
      <c r="K29" s="13" t="s">
        <v>530</v>
      </c>
    </row>
    <row r="30" spans="1:11" ht="90.75">
      <c r="A30" s="8" t="s">
        <v>360</v>
      </c>
      <c r="B30" s="8" t="s">
        <v>217</v>
      </c>
      <c r="C30" s="8" t="s">
        <v>119</v>
      </c>
      <c r="D30" s="8" t="s">
        <v>30</v>
      </c>
      <c r="E30" s="8" t="s">
        <v>118</v>
      </c>
      <c r="F30" s="8" t="s">
        <v>209</v>
      </c>
      <c r="G30" s="19" t="s">
        <v>537</v>
      </c>
      <c r="H30" s="8" t="s">
        <v>197</v>
      </c>
      <c r="I30" s="8" t="s">
        <v>445</v>
      </c>
      <c r="J30" s="8" t="s">
        <v>448</v>
      </c>
      <c r="K30" s="13" t="s">
        <v>509</v>
      </c>
    </row>
    <row r="31" spans="1:11" ht="129.75">
      <c r="A31" s="8" t="s">
        <v>361</v>
      </c>
      <c r="B31" s="8" t="s">
        <v>217</v>
      </c>
      <c r="C31" s="8" t="s">
        <v>109</v>
      </c>
      <c r="D31" s="8" t="s">
        <v>34</v>
      </c>
      <c r="E31" s="8" t="s">
        <v>108</v>
      </c>
      <c r="F31" s="8" t="s">
        <v>209</v>
      </c>
      <c r="G31" s="19" t="s">
        <v>537</v>
      </c>
      <c r="H31" s="8" t="s">
        <v>197</v>
      </c>
      <c r="I31" s="8" t="s">
        <v>445</v>
      </c>
      <c r="J31" s="8" t="s">
        <v>448</v>
      </c>
      <c r="K31" s="13" t="s">
        <v>510</v>
      </c>
    </row>
    <row r="32" spans="1:11" ht="246.75">
      <c r="A32" s="8" t="s">
        <v>362</v>
      </c>
      <c r="B32" s="8" t="s">
        <v>217</v>
      </c>
      <c r="C32" s="8" t="s">
        <v>98</v>
      </c>
      <c r="D32" s="8" t="s">
        <v>25</v>
      </c>
      <c r="E32" s="8" t="s">
        <v>97</v>
      </c>
      <c r="F32" s="8" t="s">
        <v>209</v>
      </c>
      <c r="G32" s="19" t="s">
        <v>537</v>
      </c>
      <c r="H32" s="8" t="s">
        <v>197</v>
      </c>
      <c r="I32" s="8" t="s">
        <v>445</v>
      </c>
      <c r="J32" s="8" t="s">
        <v>448</v>
      </c>
      <c r="K32" s="13" t="s">
        <v>511</v>
      </c>
    </row>
    <row r="33" spans="1:11" ht="142.5">
      <c r="A33" s="8" t="s">
        <v>363</v>
      </c>
      <c r="B33" s="8" t="s">
        <v>1</v>
      </c>
      <c r="C33" s="8" t="s">
        <v>185</v>
      </c>
      <c r="D33" s="8" t="s">
        <v>184</v>
      </c>
      <c r="E33" s="8" t="s">
        <v>169</v>
      </c>
      <c r="F33" s="8" t="s">
        <v>201</v>
      </c>
      <c r="G33" s="18" t="s">
        <v>283</v>
      </c>
      <c r="H33" s="8" t="s">
        <v>197</v>
      </c>
      <c r="I33" s="8" t="s">
        <v>449</v>
      </c>
      <c r="J33" s="8"/>
      <c r="K33" s="8"/>
    </row>
    <row r="34" spans="1:11" ht="103.5">
      <c r="A34" s="8" t="s">
        <v>364</v>
      </c>
      <c r="B34" s="8" t="s">
        <v>8</v>
      </c>
      <c r="C34" s="8" t="s">
        <v>165</v>
      </c>
      <c r="D34" s="8" t="s">
        <v>164</v>
      </c>
      <c r="E34" s="8"/>
      <c r="F34" s="8" t="s">
        <v>201</v>
      </c>
      <c r="G34" s="18" t="s">
        <v>283</v>
      </c>
      <c r="H34" s="8" t="s">
        <v>197</v>
      </c>
      <c r="I34" s="8" t="s">
        <v>450</v>
      </c>
      <c r="J34" s="8"/>
      <c r="K34" s="8"/>
    </row>
    <row r="35" spans="1:11" ht="168.75">
      <c r="A35" s="8" t="s">
        <v>365</v>
      </c>
      <c r="B35" s="8" t="s">
        <v>8</v>
      </c>
      <c r="C35" s="8" t="s">
        <v>166</v>
      </c>
      <c r="D35" s="8" t="s">
        <v>167</v>
      </c>
      <c r="E35" s="8"/>
      <c r="F35" s="8" t="s">
        <v>201</v>
      </c>
      <c r="G35" s="18" t="s">
        <v>283</v>
      </c>
      <c r="H35" s="8" t="s">
        <v>197</v>
      </c>
      <c r="I35" s="8" t="s">
        <v>450</v>
      </c>
      <c r="J35" s="8"/>
      <c r="K35" s="8"/>
    </row>
    <row r="36" spans="1:11" ht="234">
      <c r="A36" s="8" t="s">
        <v>366</v>
      </c>
      <c r="B36" s="8" t="s">
        <v>217</v>
      </c>
      <c r="C36" s="8" t="s">
        <v>168</v>
      </c>
      <c r="D36" s="8" t="s">
        <v>61</v>
      </c>
      <c r="E36" s="8" t="s">
        <v>62</v>
      </c>
      <c r="F36" s="8" t="s">
        <v>205</v>
      </c>
      <c r="G36" s="19" t="s">
        <v>283</v>
      </c>
      <c r="H36" s="8" t="s">
        <v>197</v>
      </c>
      <c r="I36" s="13" t="s">
        <v>492</v>
      </c>
      <c r="J36" s="13" t="s">
        <v>493</v>
      </c>
      <c r="K36" s="8"/>
    </row>
    <row r="37" spans="1:11" ht="337.5">
      <c r="A37" s="8" t="s">
        <v>367</v>
      </c>
      <c r="B37" s="8" t="s">
        <v>217</v>
      </c>
      <c r="C37" s="8" t="s">
        <v>159</v>
      </c>
      <c r="D37" s="8" t="s">
        <v>63</v>
      </c>
      <c r="E37" s="8" t="s">
        <v>156</v>
      </c>
      <c r="F37" s="8" t="s">
        <v>205</v>
      </c>
      <c r="G37" s="19" t="s">
        <v>283</v>
      </c>
      <c r="H37" s="8" t="s">
        <v>197</v>
      </c>
      <c r="I37" s="8"/>
      <c r="J37" s="13" t="s">
        <v>494</v>
      </c>
      <c r="K37" s="8"/>
    </row>
    <row r="38" spans="1:11" ht="408.75">
      <c r="A38" s="8" t="s">
        <v>368</v>
      </c>
      <c r="B38" s="8" t="s">
        <v>217</v>
      </c>
      <c r="C38" s="8" t="s">
        <v>157</v>
      </c>
      <c r="D38" s="13" t="s">
        <v>59</v>
      </c>
      <c r="E38" s="8" t="s">
        <v>60</v>
      </c>
      <c r="F38" s="8" t="s">
        <v>205</v>
      </c>
      <c r="G38" s="19" t="s">
        <v>537</v>
      </c>
      <c r="H38" s="8" t="s">
        <v>197</v>
      </c>
      <c r="I38" s="13" t="s">
        <v>504</v>
      </c>
      <c r="J38" s="8"/>
      <c r="K38" s="13" t="s">
        <v>505</v>
      </c>
    </row>
    <row r="39" spans="1:11" ht="103.5">
      <c r="A39" s="8" t="s">
        <v>369</v>
      </c>
      <c r="B39" s="8" t="s">
        <v>217</v>
      </c>
      <c r="C39" s="8" t="s">
        <v>151</v>
      </c>
      <c r="D39" s="8" t="s">
        <v>55</v>
      </c>
      <c r="E39" s="8" t="s">
        <v>152</v>
      </c>
      <c r="F39" s="8" t="s">
        <v>205</v>
      </c>
      <c r="G39" s="19" t="s">
        <v>537</v>
      </c>
      <c r="H39" s="8" t="s">
        <v>197</v>
      </c>
      <c r="I39" s="8"/>
      <c r="J39" s="8"/>
      <c r="K39" s="13" t="s">
        <v>495</v>
      </c>
    </row>
    <row r="40" spans="1:11" ht="195">
      <c r="A40" s="8" t="s">
        <v>370</v>
      </c>
      <c r="B40" s="8" t="s">
        <v>217</v>
      </c>
      <c r="C40" s="8" t="s">
        <v>153</v>
      </c>
      <c r="D40" s="8" t="s">
        <v>56</v>
      </c>
      <c r="E40" s="8" t="s">
        <v>154</v>
      </c>
      <c r="F40" s="8" t="s">
        <v>205</v>
      </c>
      <c r="G40" s="19" t="s">
        <v>537</v>
      </c>
      <c r="H40" s="8" t="s">
        <v>197</v>
      </c>
      <c r="I40" s="8"/>
      <c r="J40" s="8"/>
      <c r="K40" s="13" t="s">
        <v>496</v>
      </c>
    </row>
    <row r="41" spans="1:11" ht="220.5">
      <c r="A41" s="8" t="s">
        <v>371</v>
      </c>
      <c r="B41" s="8" t="s">
        <v>217</v>
      </c>
      <c r="C41" s="8" t="s">
        <v>144</v>
      </c>
      <c r="D41" s="8" t="s">
        <v>48</v>
      </c>
      <c r="E41" s="8" t="s">
        <v>49</v>
      </c>
      <c r="F41" s="8" t="s">
        <v>205</v>
      </c>
      <c r="G41" s="19" t="s">
        <v>537</v>
      </c>
      <c r="H41" s="8" t="s">
        <v>197</v>
      </c>
      <c r="I41" s="8"/>
      <c r="J41" s="8"/>
      <c r="K41" s="13" t="s">
        <v>497</v>
      </c>
    </row>
    <row r="42" spans="1:11" ht="142.5">
      <c r="A42" s="8" t="s">
        <v>372</v>
      </c>
      <c r="B42" s="8" t="s">
        <v>217</v>
      </c>
      <c r="C42" s="8" t="s">
        <v>147</v>
      </c>
      <c r="D42" s="8" t="s">
        <v>51</v>
      </c>
      <c r="E42" s="8" t="s">
        <v>148</v>
      </c>
      <c r="F42" s="8" t="s">
        <v>205</v>
      </c>
      <c r="G42" s="19" t="s">
        <v>537</v>
      </c>
      <c r="H42" s="8" t="s">
        <v>197</v>
      </c>
      <c r="I42" s="13" t="s">
        <v>498</v>
      </c>
      <c r="J42" s="13" t="s">
        <v>499</v>
      </c>
      <c r="K42" s="13" t="s">
        <v>503</v>
      </c>
    </row>
    <row r="43" spans="1:11" ht="117">
      <c r="A43" s="13" t="s">
        <v>373</v>
      </c>
      <c r="B43" s="8" t="s">
        <v>217</v>
      </c>
      <c r="C43" s="13" t="s">
        <v>145</v>
      </c>
      <c r="D43" s="8" t="s">
        <v>50</v>
      </c>
      <c r="E43" s="8" t="s">
        <v>146</v>
      </c>
      <c r="F43" s="8" t="s">
        <v>208</v>
      </c>
      <c r="G43" s="19" t="s">
        <v>537</v>
      </c>
      <c r="H43" s="8" t="s">
        <v>197</v>
      </c>
      <c r="I43" s="13" t="s">
        <v>501</v>
      </c>
      <c r="J43" s="8"/>
      <c r="K43" s="13" t="s">
        <v>500</v>
      </c>
    </row>
    <row r="44" spans="1:11" ht="64.5">
      <c r="A44" s="8" t="s">
        <v>374</v>
      </c>
      <c r="B44" s="8" t="s">
        <v>1</v>
      </c>
      <c r="C44" s="8" t="s">
        <v>7</v>
      </c>
      <c r="D44" s="8" t="s">
        <v>173</v>
      </c>
      <c r="E44" s="8" t="s">
        <v>174</v>
      </c>
      <c r="F44" s="8" t="s">
        <v>203</v>
      </c>
      <c r="G44" s="18" t="s">
        <v>283</v>
      </c>
      <c r="H44" s="8" t="s">
        <v>197</v>
      </c>
      <c r="I44" s="8"/>
      <c r="J44" s="8"/>
      <c r="K44" s="8"/>
    </row>
    <row r="45" spans="1:11" ht="90.75">
      <c r="A45" s="8" t="s">
        <v>375</v>
      </c>
      <c r="B45" s="8" t="s">
        <v>217</v>
      </c>
      <c r="C45" s="8" t="s">
        <v>393</v>
      </c>
      <c r="D45" s="8" t="s">
        <v>23</v>
      </c>
      <c r="E45" s="8" t="s">
        <v>85</v>
      </c>
      <c r="F45" s="8" t="s">
        <v>196</v>
      </c>
      <c r="G45" s="20" t="s">
        <v>283</v>
      </c>
      <c r="H45" s="8" t="s">
        <v>197</v>
      </c>
      <c r="I45" s="8" t="s">
        <v>474</v>
      </c>
      <c r="J45" s="8"/>
      <c r="K45" s="8"/>
    </row>
    <row r="46" spans="1:11" ht="117">
      <c r="A46" s="8" t="s">
        <v>376</v>
      </c>
      <c r="B46" s="8" t="s">
        <v>217</v>
      </c>
      <c r="C46" s="8" t="s">
        <v>72</v>
      </c>
      <c r="D46" s="8" t="s">
        <v>19</v>
      </c>
      <c r="E46" s="8" t="s">
        <v>71</v>
      </c>
      <c r="F46" s="8" t="s">
        <v>196</v>
      </c>
      <c r="G46" s="18" t="s">
        <v>537</v>
      </c>
      <c r="H46" s="8" t="s">
        <v>197</v>
      </c>
      <c r="I46" s="8" t="s">
        <v>451</v>
      </c>
      <c r="J46" s="8" t="s">
        <v>475</v>
      </c>
      <c r="K46" s="17" t="s">
        <v>531</v>
      </c>
    </row>
    <row r="47" spans="1:11" ht="129.75">
      <c r="A47" s="8" t="s">
        <v>377</v>
      </c>
      <c r="B47" s="8" t="s">
        <v>217</v>
      </c>
      <c r="C47" s="8" t="s">
        <v>155</v>
      </c>
      <c r="D47" s="8" t="s">
        <v>57</v>
      </c>
      <c r="E47" s="8" t="s">
        <v>58</v>
      </c>
      <c r="F47" s="8" t="s">
        <v>205</v>
      </c>
      <c r="G47" s="19" t="s">
        <v>537</v>
      </c>
      <c r="H47" s="8"/>
      <c r="I47" s="8" t="s">
        <v>207</v>
      </c>
      <c r="J47" s="8"/>
      <c r="K47" s="13" t="s">
        <v>502</v>
      </c>
    </row>
    <row r="48" spans="1:11" ht="220.5">
      <c r="A48" s="8" t="s">
        <v>378</v>
      </c>
      <c r="B48" s="8" t="s">
        <v>161</v>
      </c>
      <c r="C48" s="8" t="s">
        <v>243</v>
      </c>
      <c r="D48" s="8" t="s">
        <v>244</v>
      </c>
      <c r="E48" s="8" t="s">
        <v>245</v>
      </c>
      <c r="F48" s="8" t="s">
        <v>202</v>
      </c>
      <c r="G48" s="18" t="s">
        <v>283</v>
      </c>
      <c r="H48" s="8" t="s">
        <v>197</v>
      </c>
      <c r="I48" s="8" t="s">
        <v>442</v>
      </c>
      <c r="J48" s="8"/>
      <c r="K48" s="8"/>
    </row>
    <row r="49" spans="1:11" ht="103.5">
      <c r="A49" s="8" t="s">
        <v>379</v>
      </c>
      <c r="B49" s="8" t="s">
        <v>161</v>
      </c>
      <c r="C49" s="8" t="s">
        <v>246</v>
      </c>
      <c r="D49" s="8" t="s">
        <v>247</v>
      </c>
      <c r="E49" s="8" t="s">
        <v>248</v>
      </c>
      <c r="F49" s="8" t="s">
        <v>199</v>
      </c>
      <c r="G49" s="19" t="s">
        <v>537</v>
      </c>
      <c r="H49" s="8" t="s">
        <v>197</v>
      </c>
      <c r="I49" s="8"/>
      <c r="J49" s="8"/>
      <c r="K49" s="13" t="s">
        <v>538</v>
      </c>
    </row>
    <row r="50" spans="1:11" ht="90.75">
      <c r="A50" s="8" t="s">
        <v>380</v>
      </c>
      <c r="B50" s="8" t="s">
        <v>161</v>
      </c>
      <c r="C50" s="8" t="s">
        <v>249</v>
      </c>
      <c r="D50" s="8" t="s">
        <v>250</v>
      </c>
      <c r="E50" s="8" t="s">
        <v>251</v>
      </c>
      <c r="F50" s="8" t="s">
        <v>199</v>
      </c>
      <c r="G50" s="18" t="s">
        <v>537</v>
      </c>
      <c r="H50" s="8" t="s">
        <v>197</v>
      </c>
      <c r="I50" s="8"/>
      <c r="J50" s="8" t="s">
        <v>454</v>
      </c>
      <c r="K50" s="8" t="s">
        <v>476</v>
      </c>
    </row>
    <row r="51" spans="1:11" ht="78">
      <c r="A51" s="8" t="s">
        <v>381</v>
      </c>
      <c r="B51" s="8" t="s">
        <v>161</v>
      </c>
      <c r="C51" s="8" t="s">
        <v>252</v>
      </c>
      <c r="D51" s="8" t="s">
        <v>253</v>
      </c>
      <c r="E51" s="8" t="s">
        <v>404</v>
      </c>
      <c r="F51" s="8" t="s">
        <v>199</v>
      </c>
      <c r="G51" s="18" t="s">
        <v>537</v>
      </c>
      <c r="H51" s="8" t="s">
        <v>197</v>
      </c>
      <c r="I51" s="8"/>
      <c r="J51" s="8" t="s">
        <v>454</v>
      </c>
      <c r="K51" s="8" t="s">
        <v>456</v>
      </c>
    </row>
    <row r="52" spans="1:11" ht="129.75">
      <c r="A52" s="8" t="s">
        <v>382</v>
      </c>
      <c r="B52" s="8" t="s">
        <v>254</v>
      </c>
      <c r="C52" s="8" t="s">
        <v>255</v>
      </c>
      <c r="D52" s="8" t="s">
        <v>256</v>
      </c>
      <c r="E52" s="8" t="s">
        <v>257</v>
      </c>
      <c r="F52" s="8" t="s">
        <v>199</v>
      </c>
      <c r="G52" s="18" t="s">
        <v>193</v>
      </c>
      <c r="H52" s="8" t="s">
        <v>197</v>
      </c>
      <c r="I52" s="17" t="s">
        <v>532</v>
      </c>
      <c r="J52" s="8"/>
      <c r="K52" s="8"/>
    </row>
    <row r="53" spans="1:11" ht="64.5">
      <c r="A53" s="8" t="s">
        <v>383</v>
      </c>
      <c r="B53" s="8" t="s">
        <v>254</v>
      </c>
      <c r="C53" s="8" t="s">
        <v>258</v>
      </c>
      <c r="D53" s="8" t="s">
        <v>259</v>
      </c>
      <c r="E53" s="8" t="s">
        <v>260</v>
      </c>
      <c r="F53" s="8" t="s">
        <v>199</v>
      </c>
      <c r="G53" s="18" t="s">
        <v>200</v>
      </c>
      <c r="H53" s="8" t="s">
        <v>197</v>
      </c>
      <c r="I53" s="8"/>
      <c r="J53" s="8"/>
      <c r="K53" s="8" t="s">
        <v>453</v>
      </c>
    </row>
    <row r="54" spans="1:11" ht="103.5">
      <c r="A54" s="8" t="s">
        <v>384</v>
      </c>
      <c r="B54" s="8" t="s">
        <v>254</v>
      </c>
      <c r="C54" s="8" t="s">
        <v>261</v>
      </c>
      <c r="D54" s="8" t="s">
        <v>262</v>
      </c>
      <c r="E54" s="8" t="s">
        <v>263</v>
      </c>
      <c r="F54" s="8" t="s">
        <v>199</v>
      </c>
      <c r="G54" s="18" t="s">
        <v>537</v>
      </c>
      <c r="H54" s="8" t="s">
        <v>197</v>
      </c>
      <c r="I54" s="8"/>
      <c r="J54" s="8" t="s">
        <v>454</v>
      </c>
      <c r="K54" s="8" t="s">
        <v>457</v>
      </c>
    </row>
    <row r="55" spans="1:11" ht="39">
      <c r="A55" s="8" t="s">
        <v>385</v>
      </c>
      <c r="B55" s="8" t="s">
        <v>254</v>
      </c>
      <c r="C55" s="8" t="s">
        <v>264</v>
      </c>
      <c r="D55" s="8" t="s">
        <v>265</v>
      </c>
      <c r="E55" s="8" t="s">
        <v>266</v>
      </c>
      <c r="F55" s="8" t="s">
        <v>267</v>
      </c>
      <c r="G55" s="18" t="s">
        <v>283</v>
      </c>
      <c r="H55" s="8" t="s">
        <v>197</v>
      </c>
      <c r="I55" s="8" t="s">
        <v>268</v>
      </c>
      <c r="J55" s="8"/>
      <c r="K55" s="8"/>
    </row>
    <row r="56" spans="1:11" ht="51.75">
      <c r="A56" s="8" t="s">
        <v>386</v>
      </c>
      <c r="B56" s="8" t="s">
        <v>254</v>
      </c>
      <c r="C56" s="8" t="s">
        <v>271</v>
      </c>
      <c r="D56" s="8" t="s">
        <v>270</v>
      </c>
      <c r="E56" s="8" t="s">
        <v>269</v>
      </c>
      <c r="F56" s="8" t="s">
        <v>199</v>
      </c>
      <c r="G56" s="18" t="s">
        <v>283</v>
      </c>
      <c r="H56" s="8" t="s">
        <v>197</v>
      </c>
      <c r="I56" s="17" t="s">
        <v>532</v>
      </c>
      <c r="J56" s="8"/>
      <c r="K56" s="8"/>
    </row>
    <row r="57" spans="1:11" ht="234">
      <c r="A57" s="8" t="s">
        <v>387</v>
      </c>
      <c r="B57" s="8" t="s">
        <v>254</v>
      </c>
      <c r="C57" s="8" t="s">
        <v>272</v>
      </c>
      <c r="D57" s="8" t="s">
        <v>273</v>
      </c>
      <c r="E57" s="8" t="s">
        <v>274</v>
      </c>
      <c r="F57" s="8" t="s">
        <v>209</v>
      </c>
      <c r="G57" s="18" t="s">
        <v>200</v>
      </c>
      <c r="H57" s="8" t="s">
        <v>197</v>
      </c>
      <c r="I57" s="13" t="s">
        <v>539</v>
      </c>
      <c r="J57" s="8" t="s">
        <v>477</v>
      </c>
      <c r="K57" s="8" t="s">
        <v>478</v>
      </c>
    </row>
    <row r="58" spans="1:11" ht="51.75">
      <c r="A58" s="8" t="s">
        <v>388</v>
      </c>
      <c r="B58" s="8" t="s">
        <v>254</v>
      </c>
      <c r="C58" s="8" t="s">
        <v>275</v>
      </c>
      <c r="D58" s="8" t="s">
        <v>276</v>
      </c>
      <c r="E58" s="8" t="s">
        <v>277</v>
      </c>
      <c r="F58" s="8" t="s">
        <v>209</v>
      </c>
      <c r="G58" s="18" t="s">
        <v>206</v>
      </c>
      <c r="H58" s="8" t="s">
        <v>197</v>
      </c>
      <c r="I58" s="8" t="s">
        <v>278</v>
      </c>
      <c r="J58" s="8"/>
      <c r="K58" s="8"/>
    </row>
    <row r="59" spans="1:11" ht="117">
      <c r="A59" s="8" t="s">
        <v>389</v>
      </c>
      <c r="B59" s="8" t="s">
        <v>254</v>
      </c>
      <c r="C59" s="8" t="s">
        <v>279</v>
      </c>
      <c r="D59" s="8" t="s">
        <v>280</v>
      </c>
      <c r="E59" s="8" t="s">
        <v>281</v>
      </c>
      <c r="F59" s="8" t="s">
        <v>199</v>
      </c>
      <c r="G59" s="18" t="s">
        <v>200</v>
      </c>
      <c r="H59" s="8" t="s">
        <v>197</v>
      </c>
      <c r="I59" s="8" t="s">
        <v>480</v>
      </c>
      <c r="J59" s="8"/>
      <c r="K59" s="8" t="s">
        <v>479</v>
      </c>
    </row>
    <row r="60" spans="1:11" ht="129.75">
      <c r="A60" s="8" t="s">
        <v>390</v>
      </c>
      <c r="B60" s="8" t="s">
        <v>217</v>
      </c>
      <c r="C60" s="8" t="s">
        <v>141</v>
      </c>
      <c r="D60" s="8" t="s">
        <v>42</v>
      </c>
      <c r="E60" s="8" t="s">
        <v>142</v>
      </c>
      <c r="F60" s="8" t="s">
        <v>199</v>
      </c>
      <c r="G60" s="18" t="s">
        <v>537</v>
      </c>
      <c r="H60" s="8" t="s">
        <v>197</v>
      </c>
      <c r="I60" s="8" t="s">
        <v>291</v>
      </c>
      <c r="J60" s="8"/>
      <c r="K60" s="8" t="s">
        <v>481</v>
      </c>
    </row>
    <row r="61" spans="1:11" s="2" customFormat="1" ht="117">
      <c r="A61" s="8" t="s">
        <v>391</v>
      </c>
      <c r="B61" s="8" t="s">
        <v>218</v>
      </c>
      <c r="C61" s="8" t="s">
        <v>231</v>
      </c>
      <c r="D61" s="9" t="s">
        <v>232</v>
      </c>
      <c r="E61" s="9" t="s">
        <v>233</v>
      </c>
      <c r="F61" s="8" t="s">
        <v>199</v>
      </c>
      <c r="G61" s="18" t="s">
        <v>537</v>
      </c>
      <c r="H61" s="8" t="s">
        <v>197</v>
      </c>
      <c r="I61" s="8" t="s">
        <v>291</v>
      </c>
      <c r="J61" s="8" t="s">
        <v>455</v>
      </c>
      <c r="K61" s="8" t="s">
        <v>482</v>
      </c>
    </row>
    <row r="64" spans="1:2" ht="13.5">
      <c r="A64" s="16" t="s">
        <v>512</v>
      </c>
      <c r="B64" s="4"/>
    </row>
    <row r="65" spans="1:2" ht="13.5">
      <c r="A65" s="15" t="s">
        <v>452</v>
      </c>
      <c r="B65" s="4">
        <f>COUNTIF(G27:G61,"OPEN")</f>
        <v>0</v>
      </c>
    </row>
    <row r="66" spans="1:2" ht="25.5">
      <c r="A66" s="15" t="s">
        <v>206</v>
      </c>
      <c r="B66" s="4">
        <f>COUNTIF(G3:G61,"REQUIRES FOLLOW-UP")</f>
        <v>1</v>
      </c>
    </row>
    <row r="67" spans="1:2" ht="13.5">
      <c r="A67" s="15" t="s">
        <v>193</v>
      </c>
      <c r="B67" s="4">
        <f>COUNTIF(G3:G61,"ACCEPTED")</f>
        <v>1</v>
      </c>
    </row>
    <row r="68" spans="1:2" ht="13.5">
      <c r="A68" s="15" t="s">
        <v>283</v>
      </c>
      <c r="B68" s="4">
        <f>COUNTIF(G3:G61,"PENDING")</f>
        <v>21</v>
      </c>
    </row>
    <row r="69" spans="1:2" ht="13.5">
      <c r="A69" s="15" t="s">
        <v>537</v>
      </c>
      <c r="B69" s="4">
        <f>COUNTIF(G3:G61,"IMPLEMENTED")</f>
        <v>31</v>
      </c>
    </row>
    <row r="70" spans="1:2" ht="13.5">
      <c r="A70" s="14" t="s">
        <v>484</v>
      </c>
      <c r="B70" s="4">
        <f>COUNTIF(G3:G61,"DELIVERED")</f>
        <v>0</v>
      </c>
    </row>
    <row r="71" spans="1:2" ht="13.5">
      <c r="A71" s="14" t="s">
        <v>200</v>
      </c>
      <c r="B71" s="4">
        <f>COUNTIF(G3:G62,"CLOSED")</f>
        <v>5</v>
      </c>
    </row>
    <row r="72" spans="1:2" ht="12.75">
      <c r="A72" s="16" t="s">
        <v>513</v>
      </c>
      <c r="B72" s="16">
        <f>SUM(B65:B71)</f>
        <v>59</v>
      </c>
    </row>
  </sheetData>
  <sheetProtection/>
  <printOptions/>
  <pageMargins left="0.75" right="0.75" top="1" bottom="1" header="0.5" footer="0.5"/>
  <pageSetup orientation="landscape" scale="44"/>
  <colBreaks count="1" manualBreakCount="1">
    <brk id="11" max="6553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Reta  Beebe</dc:creator>
  <cp:keywords/>
  <dc:description/>
  <cp:lastModifiedBy>Emily S Law</cp:lastModifiedBy>
  <cp:lastPrinted>2012-03-25T15:35:11Z</cp:lastPrinted>
  <dcterms:created xsi:type="dcterms:W3CDTF">2008-12-17T15:25:07Z</dcterms:created>
  <dcterms:modified xsi:type="dcterms:W3CDTF">2012-03-25T15:35:39Z</dcterms:modified>
  <cp:category/>
  <cp:version/>
  <cp:contentType/>
  <cp:contentStatus/>
</cp:coreProperties>
</file>