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chroed\Desktop\"/>
    </mc:Choice>
  </mc:AlternateContent>
  <xr:revisionPtr revIDLastSave="0" documentId="13_ncr:1_{3102B2F2-8CC6-4CDB-923F-79E79E94908B}" xr6:coauthVersionLast="47" xr6:coauthVersionMax="47" xr10:uidLastSave="{00000000-0000-0000-0000-000000000000}"/>
  <bookViews>
    <workbookView xWindow="3876" yWindow="1662" windowWidth="15294" windowHeight="10878" xr2:uid="{D36CBDBA-8F5C-4BC8-AEB3-CD91552F0522}"/>
  </bookViews>
  <sheets>
    <sheet name="Sheet1" sheetId="1" r:id="rId1"/>
  </sheets>
  <definedNames>
    <definedName name="_xlnm.Print_Area" localSheetId="0">Sheet1!$A$1:$K$24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3" i="1"/>
  <c r="K2" i="1"/>
  <c r="J4" i="1"/>
  <c r="J3" i="1"/>
  <c r="J2" i="1"/>
  <c r="I4" i="1"/>
  <c r="I3" i="1"/>
  <c r="I2" i="1"/>
  <c r="H4" i="1"/>
  <c r="H3" i="1"/>
  <c r="H2" i="1"/>
  <c r="G4" i="1"/>
  <c r="G3" i="1"/>
  <c r="G2" i="1"/>
  <c r="F4" i="1"/>
  <c r="F3" i="1"/>
  <c r="F2" i="1"/>
  <c r="E4" i="1"/>
  <c r="E3" i="1"/>
  <c r="E2" i="1"/>
  <c r="D4" i="1"/>
  <c r="D3" i="1"/>
  <c r="D2" i="1"/>
  <c r="C4" i="1"/>
  <c r="C3" i="1"/>
  <c r="C2" i="1"/>
  <c r="B10" i="1"/>
  <c r="B9" i="1"/>
  <c r="B8" i="1"/>
  <c r="B14" i="1"/>
  <c r="B13" i="1"/>
  <c r="B12" i="1"/>
  <c r="B18" i="1" l="1"/>
  <c r="B17" i="1"/>
  <c r="B16" i="1"/>
  <c r="B22" i="1" l="1"/>
  <c r="B21" i="1"/>
  <c r="B20" i="1"/>
  <c r="B4" i="1" l="1"/>
  <c r="B3" i="1"/>
  <c r="B2" i="1"/>
</calcChain>
</file>

<file path=xl/sharedStrings.xml><?xml version="1.0" encoding="utf-8"?>
<sst xmlns="http://schemas.openxmlformats.org/spreadsheetml/2006/main" count="74" uniqueCount="17">
  <si>
    <t>PDS</t>
  </si>
  <si>
    <t>ATMOS</t>
  </si>
  <si>
    <t>EN</t>
  </si>
  <si>
    <t>GEO</t>
  </si>
  <si>
    <t>IMG</t>
  </si>
  <si>
    <t>NAIF</t>
  </si>
  <si>
    <t>PPI</t>
  </si>
  <si>
    <t>Rings</t>
  </si>
  <si>
    <t>SBN-PSI</t>
  </si>
  <si>
    <t>SBN-UMD</t>
  </si>
  <si>
    <t>Files</t>
  </si>
  <si>
    <t>Volume</t>
  </si>
  <si>
    <t>Visitors</t>
  </si>
  <si>
    <t xml:space="preserve"> </t>
  </si>
  <si>
    <t>Volume is unfiltered data in Mbytes</t>
  </si>
  <si>
    <t>2023</t>
  </si>
  <si>
    <t>2023 Jan-Apr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</si>
</sst>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m\ yyyy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568A8"/>
        <bgColor indexed="64"/>
      </patternFill>
    </fill>
    <fill>
      <patternFill patternType="solid">
        <fgColor rgb="FFC2945D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164" fontId="3" fillId="2" borderId="1" xfId="2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164" fontId="5" fillId="0" borderId="1" xfId="2" applyNumberFormat="1" applyFont="1" applyBorder="1" applyAlignment="1">
      <alignment horizontal="left"/>
    </xf>
    <xf numFmtId="165" fontId="5" fillId="4" borderId="2" xfId="1" applyNumberFormat="1" applyFont="1" applyFill="1" applyBorder="1" applyAlignment="1"/>
    <xf numFmtId="165" fontId="5" fillId="0" borderId="1" xfId="1" applyNumberFormat="1" applyFont="1" applyBorder="1"/>
    <xf numFmtId="165" fontId="6" fillId="0" borderId="1" xfId="1" applyNumberFormat="1" applyFont="1" applyBorder="1"/>
    <xf numFmtId="164" fontId="5" fillId="0" borderId="3" xfId="2" applyNumberFormat="1" applyFont="1" applyBorder="1" applyAlignment="1">
      <alignment horizontal="left"/>
    </xf>
    <xf numFmtId="164" fontId="5" fillId="0" borderId="4" xfId="2" applyNumberFormat="1" applyFont="1" applyBorder="1" applyAlignment="1">
      <alignment horizontal="left"/>
    </xf>
    <xf numFmtId="165" fontId="6" fillId="4" borderId="5" xfId="1" applyNumberFormat="1" applyFont="1" applyFill="1" applyBorder="1"/>
    <xf numFmtId="165" fontId="5" fillId="0" borderId="5" xfId="1" applyNumberFormat="1" applyFont="1" applyBorder="1"/>
    <xf numFmtId="165" fontId="6" fillId="4" borderId="6" xfId="1" applyNumberFormat="1" applyFont="1" applyFill="1" applyBorder="1"/>
    <xf numFmtId="49" fontId="3" fillId="3" borderId="7" xfId="2" applyNumberFormat="1" applyFont="1" applyFill="1" applyBorder="1" applyAlignment="1">
      <alignment horizontal="center"/>
    </xf>
    <xf numFmtId="165" fontId="4" fillId="3" borderId="8" xfId="1" applyNumberFormat="1" applyFont="1" applyFill="1" applyBorder="1" applyAlignment="1">
      <alignment horizontal="center"/>
    </xf>
    <xf numFmtId="165" fontId="4" fillId="3" borderId="7" xfId="1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left"/>
    </xf>
    <xf numFmtId="165" fontId="6" fillId="4" borderId="2" xfId="1" applyNumberFormat="1" applyFont="1" applyFill="1" applyBorder="1"/>
    <xf numFmtId="165" fontId="6" fillId="4" borderId="1" xfId="1" applyNumberFormat="1" applyFont="1" applyFill="1" applyBorder="1"/>
    <xf numFmtId="49" fontId="5" fillId="4" borderId="1" xfId="2" applyNumberFormat="1" applyFont="1" applyFill="1" applyBorder="1" applyAlignment="1">
      <alignment horizontal="left"/>
    </xf>
    <xf numFmtId="165" fontId="5" fillId="4" borderId="1" xfId="1" applyNumberFormat="1" applyFont="1" applyFill="1" applyBorder="1" applyAlignment="1"/>
    <xf numFmtId="164" fontId="5" fillId="0" borderId="0" xfId="2" applyNumberFormat="1" applyFont="1" applyAlignment="1">
      <alignment horizontal="left"/>
    </xf>
    <xf numFmtId="0" fontId="5" fillId="0" borderId="0" xfId="2" applyFont="1"/>
    <xf numFmtId="165" fontId="6" fillId="4" borderId="2" xfId="1" quotePrefix="1" applyNumberFormat="1" applyFont="1" applyFill="1" applyBorder="1" applyAlignment="1">
      <alignment horizontal="right"/>
    </xf>
    <xf numFmtId="165" fontId="6" fillId="4" borderId="1" xfId="1" quotePrefix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F78330DD-D3EA-40F3-9D20-8283E4D0E9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87E4-E1D9-46A4-B842-F03E8F045120}">
  <sheetPr>
    <pageSetUpPr fitToPage="1"/>
  </sheetPr>
  <dimension ref="A1:K24"/>
  <sheetViews>
    <sheetView tabSelected="1" zoomScale="80" zoomScaleNormal="80" workbookViewId="0">
      <selection activeCell="C24" sqref="C24"/>
    </sheetView>
  </sheetViews>
  <sheetFormatPr defaultColWidth="8.83984375" defaultRowHeight="14.4" x14ac:dyDescent="0.55000000000000004"/>
  <cols>
    <col min="1" max="1" width="14.47265625" customWidth="1"/>
    <col min="2" max="2" width="15.15625" customWidth="1"/>
    <col min="3" max="3" width="14.47265625" customWidth="1"/>
    <col min="4" max="4" width="14.15625" customWidth="1"/>
    <col min="5" max="5" width="12.15625" customWidth="1"/>
    <col min="6" max="6" width="12.83984375" customWidth="1"/>
    <col min="7" max="7" width="12.3125" customWidth="1"/>
    <col min="8" max="8" width="14.3125" customWidth="1"/>
    <col min="9" max="9" width="13.15625" customWidth="1"/>
    <col min="10" max="10" width="12.3125" customWidth="1"/>
    <col min="11" max="11" width="13.83984375" customWidth="1"/>
  </cols>
  <sheetData>
    <row r="1" spans="1:11" x14ac:dyDescent="0.55000000000000004">
      <c r="A1" s="1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55000000000000004">
      <c r="A2" s="3" t="s">
        <v>10</v>
      </c>
      <c r="B2" s="4">
        <f>SUM(C2:K2)</f>
        <v>123059833</v>
      </c>
      <c r="C2" s="5">
        <f>C8+C12+C16+C20</f>
        <v>1680640</v>
      </c>
      <c r="D2" s="5">
        <f>D8+D12+D16+D20</f>
        <v>15995187</v>
      </c>
      <c r="E2" s="5">
        <f>E8+E12+E16+E20</f>
        <v>14789084</v>
      </c>
      <c r="F2" s="5">
        <f>F8+F12+F16+F20</f>
        <v>20099795</v>
      </c>
      <c r="G2" s="5">
        <f>G8+G12+G16+G20</f>
        <v>24528694</v>
      </c>
      <c r="H2" s="5">
        <f>H8+H12+H16+H20</f>
        <v>13117880</v>
      </c>
      <c r="I2" s="5">
        <f>I8+I12+I16+I20</f>
        <v>8481569</v>
      </c>
      <c r="J2" s="5">
        <f>J8+J12+J16+J20</f>
        <v>16171974</v>
      </c>
      <c r="K2" s="5">
        <f>K8+K12+K16+K20</f>
        <v>8195010</v>
      </c>
    </row>
    <row r="3" spans="1:11" x14ac:dyDescent="0.55000000000000004">
      <c r="A3" s="3" t="s">
        <v>11</v>
      </c>
      <c r="B3" s="4">
        <f>SUM(C3:K3)</f>
        <v>427769276.74999994</v>
      </c>
      <c r="C3" s="5">
        <f>C9+C13+C17+C21</f>
        <v>3768760.72</v>
      </c>
      <c r="D3" s="5">
        <f>D9+D13+D17+D21</f>
        <v>4009782.21</v>
      </c>
      <c r="E3" s="5">
        <f>E9+E13+E17+E21</f>
        <v>68314853.260000005</v>
      </c>
      <c r="F3" s="5">
        <f>F9+F13+F17+F21</f>
        <v>81497841.650000006</v>
      </c>
      <c r="G3" s="5">
        <f>G9+G13+G17+G21</f>
        <v>61847151.270000003</v>
      </c>
      <c r="H3" s="5">
        <f>H9+H13+H17+H21</f>
        <v>23454226.48</v>
      </c>
      <c r="I3" s="5">
        <f>I9+I13+I17+I21</f>
        <v>14396771.750000002</v>
      </c>
      <c r="J3" s="5">
        <f>J9+J13+J17+J21</f>
        <v>136927202.19999999</v>
      </c>
      <c r="K3" s="5">
        <f>K9+K13+K17+K21</f>
        <v>33552687.210000001</v>
      </c>
    </row>
    <row r="4" spans="1:11" x14ac:dyDescent="0.55000000000000004">
      <c r="A4" s="7" t="s">
        <v>12</v>
      </c>
      <c r="B4" s="4">
        <f>SUM(C4:K4)</f>
        <v>915361</v>
      </c>
      <c r="C4" s="5">
        <f>C10+C14+C18+C22</f>
        <v>16832</v>
      </c>
      <c r="D4" s="5">
        <f>D10+D14+D18+D22</f>
        <v>223417</v>
      </c>
      <c r="E4" s="5">
        <f>E10+E14+E18+E22</f>
        <v>79365</v>
      </c>
      <c r="F4" s="5">
        <f>F10+F14+F18+F22</f>
        <v>235628</v>
      </c>
      <c r="G4" s="5">
        <f>G10+G14+G18+G22</f>
        <v>113382</v>
      </c>
      <c r="H4" s="5">
        <f>H10+H14+H18+H22</f>
        <v>56776</v>
      </c>
      <c r="I4" s="5">
        <f>I10+I14+I18+I22</f>
        <v>65446</v>
      </c>
      <c r="J4" s="5">
        <f>J10+J14+J18+J22</f>
        <v>60495</v>
      </c>
      <c r="K4" s="5">
        <f>K10+K14+K18+K22</f>
        <v>64020</v>
      </c>
    </row>
    <row r="5" spans="1:11" x14ac:dyDescent="0.55000000000000004">
      <c r="A5" s="8"/>
      <c r="B5" s="9"/>
      <c r="C5" s="9"/>
      <c r="D5" s="9"/>
      <c r="E5" s="9"/>
      <c r="F5" s="10"/>
      <c r="G5" s="9"/>
      <c r="H5" s="9"/>
      <c r="I5" s="9"/>
      <c r="J5" s="9"/>
      <c r="K5" s="11"/>
    </row>
    <row r="6" spans="1:11" x14ac:dyDescent="0.55000000000000004">
      <c r="A6" s="12" t="s">
        <v>15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4" t="s">
        <v>9</v>
      </c>
    </row>
    <row r="7" spans="1:11" x14ac:dyDescent="0.55000000000000004">
      <c r="A7" s="15">
        <v>45017</v>
      </c>
      <c r="B7" s="4"/>
      <c r="C7" s="16" t="s">
        <v>13</v>
      </c>
      <c r="D7" s="16" t="s">
        <v>13</v>
      </c>
      <c r="E7" s="16" t="s">
        <v>13</v>
      </c>
      <c r="F7" s="16" t="s">
        <v>13</v>
      </c>
      <c r="G7" s="16" t="s">
        <v>13</v>
      </c>
      <c r="H7" s="16" t="s">
        <v>13</v>
      </c>
      <c r="I7" s="17" t="s">
        <v>13</v>
      </c>
      <c r="J7" s="5" t="s">
        <v>13</v>
      </c>
      <c r="K7" s="5" t="s">
        <v>13</v>
      </c>
    </row>
    <row r="8" spans="1:11" x14ac:dyDescent="0.55000000000000004">
      <c r="A8" s="18" t="s">
        <v>10</v>
      </c>
      <c r="B8" s="4">
        <f>SUM(C8:K8)</f>
        <v>31083253</v>
      </c>
      <c r="C8" s="16">
        <v>5584</v>
      </c>
      <c r="D8" s="16">
        <v>3835228</v>
      </c>
      <c r="E8" s="16">
        <v>3672455</v>
      </c>
      <c r="F8" s="22">
        <v>5303867</v>
      </c>
      <c r="G8" s="16">
        <v>6438170</v>
      </c>
      <c r="H8" s="16">
        <v>4390485</v>
      </c>
      <c r="I8" s="17">
        <v>2206453</v>
      </c>
      <c r="J8" s="6">
        <v>3077337</v>
      </c>
      <c r="K8" s="6">
        <v>2153674</v>
      </c>
    </row>
    <row r="9" spans="1:11" x14ac:dyDescent="0.55000000000000004">
      <c r="A9" s="18" t="s">
        <v>11</v>
      </c>
      <c r="B9" s="4">
        <f t="shared" ref="B9:B10" si="0">SUM(C9:K9)</f>
        <v>110345514.40000001</v>
      </c>
      <c r="C9" s="16">
        <v>804164.46</v>
      </c>
      <c r="D9" s="16">
        <v>498526.31</v>
      </c>
      <c r="E9" s="16">
        <v>8511693.7400000002</v>
      </c>
      <c r="F9" s="22">
        <v>27211154.43</v>
      </c>
      <c r="G9" s="16">
        <v>20415823.98</v>
      </c>
      <c r="H9" s="16">
        <v>10189164.189999999</v>
      </c>
      <c r="I9" s="17">
        <v>13259407.310000001</v>
      </c>
      <c r="J9" s="17">
        <v>24534819.449999999</v>
      </c>
      <c r="K9" s="17">
        <v>4920760.53</v>
      </c>
    </row>
    <row r="10" spans="1:11" x14ac:dyDescent="0.55000000000000004">
      <c r="A10" s="18" t="s">
        <v>12</v>
      </c>
      <c r="B10" s="19">
        <f t="shared" si="0"/>
        <v>263776</v>
      </c>
      <c r="C10" s="17">
        <v>238</v>
      </c>
      <c r="D10" s="17">
        <v>57114</v>
      </c>
      <c r="E10" s="17">
        <v>24020</v>
      </c>
      <c r="F10" s="23">
        <v>83337</v>
      </c>
      <c r="G10" s="17">
        <v>32709</v>
      </c>
      <c r="H10" s="17">
        <v>16898</v>
      </c>
      <c r="I10" s="17">
        <v>17098</v>
      </c>
      <c r="J10" s="6">
        <v>16501</v>
      </c>
      <c r="K10" s="17">
        <v>15861</v>
      </c>
    </row>
    <row r="11" spans="1:11" x14ac:dyDescent="0.55000000000000004">
      <c r="A11" s="15">
        <v>44986</v>
      </c>
      <c r="B11" s="4"/>
      <c r="C11" s="16" t="s">
        <v>13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13</v>
      </c>
      <c r="I11" s="17" t="s">
        <v>13</v>
      </c>
      <c r="J11" s="5" t="s">
        <v>13</v>
      </c>
      <c r="K11" s="5" t="s">
        <v>13</v>
      </c>
    </row>
    <row r="12" spans="1:11" x14ac:dyDescent="0.55000000000000004">
      <c r="A12" s="18" t="s">
        <v>10</v>
      </c>
      <c r="B12" s="4">
        <f>SUM(C12:K12)</f>
        <v>31922468</v>
      </c>
      <c r="C12" s="16">
        <v>5259</v>
      </c>
      <c r="D12" s="16">
        <v>4517851</v>
      </c>
      <c r="E12" s="16">
        <v>3332967</v>
      </c>
      <c r="F12" s="22">
        <v>6501542</v>
      </c>
      <c r="G12" s="16">
        <v>4745599</v>
      </c>
      <c r="H12" s="16">
        <v>3882212</v>
      </c>
      <c r="I12" s="17">
        <v>2405191</v>
      </c>
      <c r="J12" s="6">
        <v>4200274</v>
      </c>
      <c r="K12" s="6">
        <v>2331573</v>
      </c>
    </row>
    <row r="13" spans="1:11" x14ac:dyDescent="0.55000000000000004">
      <c r="A13" s="18" t="s">
        <v>11</v>
      </c>
      <c r="B13" s="4">
        <f t="shared" ref="B13:B14" si="1">SUM(C13:K13)</f>
        <v>109112619.56</v>
      </c>
      <c r="C13" s="16">
        <v>1051.81</v>
      </c>
      <c r="D13" s="16">
        <v>2226112.46</v>
      </c>
      <c r="E13" s="16">
        <v>14297729.060000001</v>
      </c>
      <c r="F13" s="22">
        <v>18411606.41</v>
      </c>
      <c r="G13" s="16">
        <v>18767417.120000001</v>
      </c>
      <c r="H13" s="16">
        <v>6654578.29</v>
      </c>
      <c r="I13" s="17">
        <v>341267.3</v>
      </c>
      <c r="J13" s="17">
        <v>32928143.460000001</v>
      </c>
      <c r="K13" s="17">
        <v>15484713.65</v>
      </c>
    </row>
    <row r="14" spans="1:11" x14ac:dyDescent="0.55000000000000004">
      <c r="A14" s="18" t="s">
        <v>12</v>
      </c>
      <c r="B14" s="19">
        <f t="shared" si="1"/>
        <v>267444</v>
      </c>
      <c r="C14" s="17">
        <v>169</v>
      </c>
      <c r="D14" s="17">
        <v>59640</v>
      </c>
      <c r="E14" s="17">
        <v>18613</v>
      </c>
      <c r="F14" s="23">
        <v>92277</v>
      </c>
      <c r="G14" s="17">
        <v>32561</v>
      </c>
      <c r="H14" s="17">
        <v>15452</v>
      </c>
      <c r="I14" s="17">
        <v>17688</v>
      </c>
      <c r="J14" s="6">
        <v>14740</v>
      </c>
      <c r="K14" s="17">
        <v>16304</v>
      </c>
    </row>
    <row r="15" spans="1:11" x14ac:dyDescent="0.55000000000000004">
      <c r="A15" s="15">
        <v>44958</v>
      </c>
      <c r="B15" s="4"/>
      <c r="C15" s="16" t="s">
        <v>13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13</v>
      </c>
      <c r="I15" s="17" t="s">
        <v>13</v>
      </c>
      <c r="J15" s="5" t="s">
        <v>13</v>
      </c>
      <c r="K15" s="5" t="s">
        <v>13</v>
      </c>
    </row>
    <row r="16" spans="1:11" x14ac:dyDescent="0.55000000000000004">
      <c r="A16" s="18" t="s">
        <v>10</v>
      </c>
      <c r="B16" s="4">
        <f>SUM(C16:K16)</f>
        <v>26925198</v>
      </c>
      <c r="C16" s="16">
        <v>1664643</v>
      </c>
      <c r="D16" s="16">
        <v>3510664</v>
      </c>
      <c r="E16" s="16">
        <v>3279265</v>
      </c>
      <c r="F16" s="22">
        <v>2860644</v>
      </c>
      <c r="G16" s="16">
        <v>6398484</v>
      </c>
      <c r="H16" s="16">
        <v>1831185</v>
      </c>
      <c r="I16" s="17">
        <v>2030629</v>
      </c>
      <c r="J16" s="6">
        <v>3791912</v>
      </c>
      <c r="K16" s="6">
        <v>1557772</v>
      </c>
    </row>
    <row r="17" spans="1:11" x14ac:dyDescent="0.55000000000000004">
      <c r="A17" s="18" t="s">
        <v>11</v>
      </c>
      <c r="B17" s="4">
        <f t="shared" ref="B17:B18" si="2">SUM(C17:K17)</f>
        <v>94614543.789999977</v>
      </c>
      <c r="C17" s="16">
        <v>2956271.64</v>
      </c>
      <c r="D17" s="16">
        <v>502155.21</v>
      </c>
      <c r="E17" s="16">
        <v>13235602.08</v>
      </c>
      <c r="F17" s="22">
        <v>10354473.460000001</v>
      </c>
      <c r="G17" s="16">
        <v>12226190.02</v>
      </c>
      <c r="H17" s="16">
        <v>5042879.51</v>
      </c>
      <c r="I17" s="17">
        <v>322688.26</v>
      </c>
      <c r="J17" s="17">
        <v>42829880.619999997</v>
      </c>
      <c r="K17" s="17">
        <v>7144402.9900000002</v>
      </c>
    </row>
    <row r="18" spans="1:11" x14ac:dyDescent="0.55000000000000004">
      <c r="A18" s="18" t="s">
        <v>12</v>
      </c>
      <c r="B18" s="19">
        <f t="shared" si="2"/>
        <v>182719</v>
      </c>
      <c r="C18" s="17">
        <v>16256</v>
      </c>
      <c r="D18" s="17">
        <v>51633</v>
      </c>
      <c r="E18" s="17">
        <v>18723</v>
      </c>
      <c r="F18" s="23">
        <v>25108</v>
      </c>
      <c r="G18" s="17">
        <v>24808</v>
      </c>
      <c r="H18" s="17">
        <v>12632</v>
      </c>
      <c r="I18" s="17">
        <v>12296</v>
      </c>
      <c r="J18" s="6">
        <v>9943</v>
      </c>
      <c r="K18" s="17">
        <v>11320</v>
      </c>
    </row>
    <row r="19" spans="1:11" x14ac:dyDescent="0.55000000000000004">
      <c r="A19" s="15">
        <v>44927</v>
      </c>
      <c r="B19" s="4"/>
      <c r="C19" s="16" t="s">
        <v>13</v>
      </c>
      <c r="D19" s="16" t="s">
        <v>13</v>
      </c>
      <c r="E19" s="16" t="s">
        <v>13</v>
      </c>
      <c r="F19" s="16" t="s">
        <v>13</v>
      </c>
      <c r="G19" s="16" t="s">
        <v>13</v>
      </c>
      <c r="H19" s="16" t="s">
        <v>13</v>
      </c>
      <c r="I19" s="17" t="s">
        <v>13</v>
      </c>
      <c r="J19" s="5" t="s">
        <v>13</v>
      </c>
      <c r="K19" s="5" t="s">
        <v>13</v>
      </c>
    </row>
    <row r="20" spans="1:11" x14ac:dyDescent="0.55000000000000004">
      <c r="A20" s="18" t="s">
        <v>10</v>
      </c>
      <c r="B20" s="4">
        <f>SUM(C20:K20)</f>
        <v>33128914</v>
      </c>
      <c r="C20" s="16">
        <v>5154</v>
      </c>
      <c r="D20" s="16">
        <v>4131444</v>
      </c>
      <c r="E20" s="16">
        <v>4504397</v>
      </c>
      <c r="F20" s="22">
        <v>5433742</v>
      </c>
      <c r="G20" s="16">
        <v>6946441</v>
      </c>
      <c r="H20" s="16">
        <v>3013998</v>
      </c>
      <c r="I20" s="17">
        <v>1839296</v>
      </c>
      <c r="J20" s="6">
        <v>5102451</v>
      </c>
      <c r="K20" s="6">
        <v>2151991</v>
      </c>
    </row>
    <row r="21" spans="1:11" x14ac:dyDescent="0.55000000000000004">
      <c r="A21" s="18" t="s">
        <v>11</v>
      </c>
      <c r="B21" s="4">
        <f t="shared" ref="B21:B22" si="3">SUM(C21:K21)</f>
        <v>113696599</v>
      </c>
      <c r="C21" s="16">
        <v>7272.81</v>
      </c>
      <c r="D21" s="16">
        <v>782988.23</v>
      </c>
      <c r="E21" s="16">
        <v>32269828.379999999</v>
      </c>
      <c r="F21" s="22">
        <v>25520607.350000001</v>
      </c>
      <c r="G21" s="16">
        <v>10437720.15</v>
      </c>
      <c r="H21" s="16">
        <v>1567604.49</v>
      </c>
      <c r="I21" s="17">
        <v>473408.88</v>
      </c>
      <c r="J21" s="17">
        <v>36634358.670000002</v>
      </c>
      <c r="K21" s="17">
        <v>6002810.04</v>
      </c>
    </row>
    <row r="22" spans="1:11" x14ac:dyDescent="0.55000000000000004">
      <c r="A22" s="18" t="s">
        <v>12</v>
      </c>
      <c r="B22" s="19">
        <f t="shared" si="3"/>
        <v>201422</v>
      </c>
      <c r="C22" s="17">
        <v>169</v>
      </c>
      <c r="D22" s="17">
        <v>55030</v>
      </c>
      <c r="E22" s="17">
        <v>18009</v>
      </c>
      <c r="F22" s="23">
        <v>34906</v>
      </c>
      <c r="G22" s="17">
        <v>23304</v>
      </c>
      <c r="H22" s="17">
        <v>11794</v>
      </c>
      <c r="I22" s="17">
        <v>18364</v>
      </c>
      <c r="J22" s="6">
        <v>19311</v>
      </c>
      <c r="K22" s="17">
        <v>20535</v>
      </c>
    </row>
    <row r="23" spans="1:11" x14ac:dyDescent="0.55000000000000004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55000000000000004">
      <c r="A24" s="20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</sheetData>
  <pageMargins left="0.7" right="0.7" top="0.75" bottom="0.75" header="0.3" footer="0.3"/>
  <pageSetup scale="57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OCIO Jet Propulsion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Colleen (398H)</dc:creator>
  <cp:lastModifiedBy>Schroeder, Colleen (398H)</cp:lastModifiedBy>
  <cp:lastPrinted>2022-01-22T01:58:43Z</cp:lastPrinted>
  <dcterms:created xsi:type="dcterms:W3CDTF">2021-10-14T19:16:59Z</dcterms:created>
  <dcterms:modified xsi:type="dcterms:W3CDTF">2023-05-11T01:06:32Z</dcterms:modified>
</cp:coreProperties>
</file>