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hroed\Desktop\"/>
    </mc:Choice>
  </mc:AlternateContent>
  <xr:revisionPtr revIDLastSave="0" documentId="13_ncr:1_{89A1B165-1B9C-450E-9CD8-1179B9D81E82}" xr6:coauthVersionLast="36" xr6:coauthVersionMax="36" xr10:uidLastSave="{00000000-0000-0000-0000-000000000000}"/>
  <bookViews>
    <workbookView xWindow="12138" yWindow="1458" windowWidth="19602" windowHeight="17142" xr2:uid="{D36CBDBA-8F5C-4BC8-AEB3-CD91552F0522}"/>
  </bookViews>
  <sheets>
    <sheet name="Sheet1" sheetId="1" r:id="rId1"/>
  </sheets>
  <definedNames>
    <definedName name="_xlnm.Print_Area" localSheetId="0">Sheet1!$A$1:$K$56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3" i="1"/>
  <c r="K2" i="1"/>
  <c r="J4" i="1"/>
  <c r="J3" i="1"/>
  <c r="J2" i="1"/>
  <c r="I4" i="1"/>
  <c r="I3" i="1"/>
  <c r="I2" i="1"/>
  <c r="H4" i="1"/>
  <c r="H3" i="1"/>
  <c r="H2" i="1"/>
  <c r="G4" i="1"/>
  <c r="G3" i="1"/>
  <c r="G2" i="1"/>
  <c r="F4" i="1"/>
  <c r="F3" i="1"/>
  <c r="F2" i="1"/>
  <c r="E4" i="1"/>
  <c r="E3" i="1"/>
  <c r="E2" i="1"/>
  <c r="D4" i="1"/>
  <c r="D3" i="1"/>
  <c r="D2" i="1"/>
  <c r="C4" i="1"/>
  <c r="C3" i="1"/>
  <c r="C2" i="1"/>
  <c r="B10" i="1" l="1"/>
  <c r="B9" i="1"/>
  <c r="B8" i="1"/>
  <c r="B14" i="1" l="1"/>
  <c r="B13" i="1"/>
  <c r="B12" i="1"/>
  <c r="B18" i="1" l="1"/>
  <c r="B17" i="1"/>
  <c r="B16" i="1"/>
  <c r="B54" i="1" l="1"/>
  <c r="B53" i="1"/>
  <c r="B52" i="1"/>
  <c r="B50" i="1"/>
  <c r="B49" i="1"/>
  <c r="B48" i="1"/>
  <c r="B46" i="1"/>
  <c r="B45" i="1"/>
  <c r="B44" i="1"/>
  <c r="B42" i="1"/>
  <c r="B41" i="1"/>
  <c r="B40" i="1"/>
  <c r="B38" i="1"/>
  <c r="B37" i="1"/>
  <c r="B36" i="1"/>
  <c r="B34" i="1"/>
  <c r="B33" i="1"/>
  <c r="B32" i="1"/>
  <c r="B30" i="1"/>
  <c r="B29" i="1"/>
  <c r="B28" i="1"/>
  <c r="B26" i="1"/>
  <c r="B25" i="1"/>
  <c r="B24" i="1"/>
  <c r="B22" i="1"/>
  <c r="B21" i="1"/>
  <c r="B20" i="1"/>
  <c r="B4" i="1"/>
  <c r="B3" i="1"/>
  <c r="B2" i="1"/>
</calcChain>
</file>

<file path=xl/sharedStrings.xml><?xml version="1.0" encoding="utf-8"?>
<sst xmlns="http://schemas.openxmlformats.org/spreadsheetml/2006/main" count="170" uniqueCount="17">
  <si>
    <t>PDS</t>
  </si>
  <si>
    <t>ATMOS</t>
  </si>
  <si>
    <t>EN</t>
  </si>
  <si>
    <t>GEO</t>
  </si>
  <si>
    <t>IMG</t>
  </si>
  <si>
    <t>NAIF</t>
  </si>
  <si>
    <t>PPI</t>
  </si>
  <si>
    <t>Rings</t>
  </si>
  <si>
    <t>SBN-PSI</t>
  </si>
  <si>
    <t>SBN-UMD</t>
  </si>
  <si>
    <t>Files</t>
  </si>
  <si>
    <t>Volume</t>
  </si>
  <si>
    <t>Visitors</t>
  </si>
  <si>
    <t xml:space="preserve"> </t>
  </si>
  <si>
    <t>Volume is unfiltered data in Mbytes</t>
  </si>
  <si>
    <t>2022</t>
  </si>
  <si>
    <t>2022 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</si>
</sst>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yyyy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568A8"/>
        <bgColor indexed="64"/>
      </patternFill>
    </fill>
    <fill>
      <patternFill patternType="solid">
        <fgColor rgb="FFC2945D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164" fontId="3" fillId="2" borderId="1" xfId="2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left"/>
    </xf>
    <xf numFmtId="165" fontId="5" fillId="4" borderId="2" xfId="1" applyNumberFormat="1" applyFont="1" applyFill="1" applyBorder="1" applyAlignment="1"/>
    <xf numFmtId="165" fontId="5" fillId="0" borderId="1" xfId="1" applyNumberFormat="1" applyFont="1" applyBorder="1"/>
    <xf numFmtId="165" fontId="6" fillId="0" borderId="1" xfId="1" applyNumberFormat="1" applyFont="1" applyBorder="1"/>
    <xf numFmtId="164" fontId="5" fillId="0" borderId="3" xfId="2" applyNumberFormat="1" applyFont="1" applyFill="1" applyBorder="1" applyAlignment="1">
      <alignment horizontal="left"/>
    </xf>
    <xf numFmtId="164" fontId="5" fillId="0" borderId="4" xfId="2" applyNumberFormat="1" applyFont="1" applyFill="1" applyBorder="1" applyAlignment="1">
      <alignment horizontal="left"/>
    </xf>
    <xf numFmtId="165" fontId="6" fillId="4" borderId="5" xfId="1" applyNumberFormat="1" applyFont="1" applyFill="1" applyBorder="1"/>
    <xf numFmtId="165" fontId="5" fillId="0" borderId="5" xfId="1" applyNumberFormat="1" applyFont="1" applyBorder="1"/>
    <xf numFmtId="165" fontId="6" fillId="4" borderId="6" xfId="1" applyNumberFormat="1" applyFont="1" applyFill="1" applyBorder="1"/>
    <xf numFmtId="49" fontId="3" fillId="3" borderId="7" xfId="2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165" fontId="4" fillId="3" borderId="7" xfId="1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left"/>
    </xf>
    <xf numFmtId="165" fontId="6" fillId="4" borderId="2" xfId="1" applyNumberFormat="1" applyFont="1" applyFill="1" applyBorder="1"/>
    <xf numFmtId="165" fontId="6" fillId="4" borderId="1" xfId="1" applyNumberFormat="1" applyFont="1" applyFill="1" applyBorder="1"/>
    <xf numFmtId="49" fontId="5" fillId="4" borderId="1" xfId="2" applyNumberFormat="1" applyFont="1" applyFill="1" applyBorder="1" applyAlignment="1">
      <alignment horizontal="left"/>
    </xf>
    <xf numFmtId="165" fontId="5" fillId="4" borderId="1" xfId="1" applyNumberFormat="1" applyFont="1" applyFill="1" applyBorder="1" applyAlignment="1"/>
    <xf numFmtId="164" fontId="5" fillId="0" borderId="0" xfId="2" applyNumberFormat="1" applyFont="1" applyAlignment="1">
      <alignment horizontal="left"/>
    </xf>
    <xf numFmtId="0" fontId="5" fillId="0" borderId="0" xfId="2" applyFont="1"/>
    <xf numFmtId="165" fontId="6" fillId="4" borderId="2" xfId="1" quotePrefix="1" applyNumberFormat="1" applyFont="1" applyFill="1" applyBorder="1" applyAlignment="1">
      <alignment horizontal="right"/>
    </xf>
    <xf numFmtId="165" fontId="6" fillId="4" borderId="1" xfId="1" quotePrefix="1" applyNumberFormat="1" applyFont="1" applyFill="1" applyBorder="1" applyAlignment="1">
      <alignment horizontal="right"/>
    </xf>
    <xf numFmtId="165" fontId="6" fillId="0" borderId="1" xfId="1" applyNumberFormat="1" applyFont="1" applyFill="1" applyBorder="1"/>
  </cellXfs>
  <cellStyles count="3">
    <cellStyle name="Comma" xfId="1" builtinId="3"/>
    <cellStyle name="Normal" xfId="0" builtinId="0"/>
    <cellStyle name="Normal 2" xfId="2" xr:uid="{F78330DD-D3EA-40F3-9D20-8283E4D0E9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87E4-E1D9-46A4-B842-F03E8F045120}">
  <sheetPr>
    <pageSetUpPr fitToPage="1"/>
  </sheetPr>
  <dimension ref="A1:K56"/>
  <sheetViews>
    <sheetView tabSelected="1" topLeftCell="B1" zoomScale="90" zoomScaleNormal="90" workbookViewId="0">
      <selection activeCell="S22" sqref="S22"/>
    </sheetView>
  </sheetViews>
  <sheetFormatPr defaultColWidth="8.83984375" defaultRowHeight="14.4" x14ac:dyDescent="0.55000000000000004"/>
  <cols>
    <col min="1" max="1" width="14.47265625" customWidth="1"/>
    <col min="2" max="2" width="15.15625" customWidth="1"/>
    <col min="3" max="3" width="14.47265625" customWidth="1"/>
    <col min="4" max="4" width="14.15625" customWidth="1"/>
    <col min="5" max="5" width="12.15625" customWidth="1"/>
    <col min="6" max="6" width="12.83984375" customWidth="1"/>
    <col min="7" max="7" width="12.3125" customWidth="1"/>
    <col min="8" max="8" width="14.3125" customWidth="1"/>
    <col min="9" max="9" width="13.15625" customWidth="1"/>
    <col min="10" max="10" width="13.7890625" customWidth="1"/>
    <col min="11" max="11" width="13.83984375" customWidth="1"/>
  </cols>
  <sheetData>
    <row r="1" spans="1:11" x14ac:dyDescent="0.55000000000000004">
      <c r="A1" s="1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55000000000000004">
      <c r="A2" s="3" t="s">
        <v>10</v>
      </c>
      <c r="B2" s="4">
        <f>SUM(C2:K2)</f>
        <v>483258639</v>
      </c>
      <c r="C2" s="5">
        <f>C8+C12+C16+C20+C24+C28+C32+C36+C40+C44+C48+C52</f>
        <v>22429823</v>
      </c>
      <c r="D2" s="5">
        <f>D8+D12+D16+D20+D24+D28+D32+D36+D40+D44+D48+D52</f>
        <v>44795561</v>
      </c>
      <c r="E2" s="5">
        <f>E8+E12+E16+E20+E24+E28+E32+E36+E40+E44+E48+E52</f>
        <v>58801493</v>
      </c>
      <c r="F2" s="5">
        <f>F8+F12+F16+F20+F24+F28+F32+F36+F40+F44+F48+F52</f>
        <v>135363252</v>
      </c>
      <c r="G2" s="5">
        <f>G8+G12+G16+G20+G24+G28+G32+G36+G40+G44+G48+G52</f>
        <v>61830301</v>
      </c>
      <c r="H2" s="5">
        <f>H8+H12+H16+H20+H24+H28+H32+H36+H40+H44+H48+H52</f>
        <v>37968401</v>
      </c>
      <c r="I2" s="5">
        <f>I8+I12+I16+I20+I24+I28+I32+I36+I40+I44+I48+I52</f>
        <v>46435471</v>
      </c>
      <c r="J2" s="5">
        <f>J8+J12+J16+J20+J24+J28+J32+J36+J40+J44+J48+J52</f>
        <v>47835989</v>
      </c>
      <c r="K2" s="5">
        <f>K8+K12+K16+K20+K24+K28+K32+K36+K40+K44+K48+K52</f>
        <v>27798348</v>
      </c>
    </row>
    <row r="3" spans="1:11" x14ac:dyDescent="0.55000000000000004">
      <c r="A3" s="3" t="s">
        <v>11</v>
      </c>
      <c r="B3" s="4">
        <f>SUM(C3:K3)</f>
        <v>3041527773.1900001</v>
      </c>
      <c r="C3" s="5">
        <f>C9+C13+C17+C21+C25+C29+C33+C37+C41+C45+C49+C53</f>
        <v>32578519.769999996</v>
      </c>
      <c r="D3" s="5">
        <f>D9+D13+D17+D21+D25+D29+D33+D37+D41+D45+D49+D53</f>
        <v>6629107.7300000004</v>
      </c>
      <c r="E3" s="5">
        <f>E9+E13+E17+E21+E25+E29+E33+E37+E41+E45+E49+E53</f>
        <v>253325154.01999998</v>
      </c>
      <c r="F3" s="5">
        <f>F9+F13+F17+F21+F25+F29+F33+F37+F41+F45+F49+F53</f>
        <v>970947035.63999999</v>
      </c>
      <c r="G3" s="5">
        <f>G9+G13+G17+G21+G25+G29+G33+G37+G41+G45+G49+G53</f>
        <v>296321645.31999999</v>
      </c>
      <c r="H3" s="5">
        <f>H9+H13+H17+H21+H25+H29+H33+H37+H41+H45+H49+H53</f>
        <v>76211070.010000005</v>
      </c>
      <c r="I3" s="5">
        <f>I9+I13+I17+I21+I25+I29+I33+I37+I41+I45+I49+I53</f>
        <v>12096631.520000001</v>
      </c>
      <c r="J3" s="5">
        <f>J9+J13+J17+J21+J25+J29+J33+J37+J41+J45+J49+J53</f>
        <v>1210834231.3700001</v>
      </c>
      <c r="K3" s="5">
        <f>K9+K13+K17+K21+K25+K29+K33+K37+K41+K45+K49+K53</f>
        <v>182584377.81</v>
      </c>
    </row>
    <row r="4" spans="1:11" x14ac:dyDescent="0.55000000000000004">
      <c r="A4" s="7" t="s">
        <v>12</v>
      </c>
      <c r="B4" s="4">
        <f>SUM(C4:K4)</f>
        <v>3418024</v>
      </c>
      <c r="C4" s="5">
        <f>C10+C14+C18+C22+C26+C30+C34+C38+C42+C46+C50+C54</f>
        <v>74247</v>
      </c>
      <c r="D4" s="5">
        <f>D10+D14+D18+D22+D26+D30+D34+D38+D42+D46+D50+D54</f>
        <v>875853</v>
      </c>
      <c r="E4" s="5">
        <f>E10+E14+E18+E22+E26+E30+E34+E38+E42+E46+E50+E54</f>
        <v>508674</v>
      </c>
      <c r="F4" s="5">
        <f>F10+F14+F18+F22+F26+F30+F34+F38+F42+F46+F50+F54</f>
        <v>1040273</v>
      </c>
      <c r="G4" s="5">
        <f>G10+G14+G18+G22+G26+G30+G34+G38+G42+G46+G50+G54</f>
        <v>331857</v>
      </c>
      <c r="H4" s="5">
        <f>H10+H14+H18+H22+H26+H30+H34+H38+H42+H46+H50+H54</f>
        <v>138182</v>
      </c>
      <c r="I4" s="5">
        <f>I10+I14+I18+I22+I26+I30+I34+I38+I42+I46+I50+I54</f>
        <v>153330</v>
      </c>
      <c r="J4" s="5">
        <f>J10+J14+J18+J22+J26+J30+J34+J38+J42+J46+J50+J54</f>
        <v>154135</v>
      </c>
      <c r="K4" s="5">
        <f>K10+K14+K18+K22+K26+K30+K34+K38+K42+K46+K50+K54</f>
        <v>141473</v>
      </c>
    </row>
    <row r="5" spans="1:11" x14ac:dyDescent="0.55000000000000004">
      <c r="A5" s="8"/>
      <c r="B5" s="9"/>
      <c r="C5" s="9"/>
      <c r="D5" s="9"/>
      <c r="E5" s="9"/>
      <c r="F5" s="10"/>
      <c r="G5" s="9"/>
      <c r="H5" s="9"/>
      <c r="I5" s="9"/>
      <c r="J5" s="9"/>
      <c r="K5" s="11"/>
    </row>
    <row r="6" spans="1:11" x14ac:dyDescent="0.55000000000000004">
      <c r="A6" s="12" t="s">
        <v>15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4" t="s">
        <v>9</v>
      </c>
    </row>
    <row r="7" spans="1:11" x14ac:dyDescent="0.55000000000000004">
      <c r="A7" s="15">
        <v>44896</v>
      </c>
      <c r="B7" s="4"/>
      <c r="C7" s="16" t="s">
        <v>13</v>
      </c>
      <c r="D7" s="16" t="s">
        <v>13</v>
      </c>
      <c r="E7" s="16" t="s">
        <v>13</v>
      </c>
      <c r="F7" s="16" t="s">
        <v>13</v>
      </c>
      <c r="G7" s="16" t="s">
        <v>13</v>
      </c>
      <c r="H7" s="16" t="s">
        <v>13</v>
      </c>
      <c r="I7" s="17" t="s">
        <v>13</v>
      </c>
      <c r="J7" s="5" t="s">
        <v>13</v>
      </c>
      <c r="K7" s="5" t="s">
        <v>13</v>
      </c>
    </row>
    <row r="8" spans="1:11" x14ac:dyDescent="0.55000000000000004">
      <c r="A8" s="18" t="s">
        <v>10</v>
      </c>
      <c r="B8" s="4">
        <f>SUM(C8:K8)</f>
        <v>37005309</v>
      </c>
      <c r="C8" s="16">
        <v>2703</v>
      </c>
      <c r="D8" s="16">
        <v>3062579</v>
      </c>
      <c r="E8" s="16">
        <v>3178233</v>
      </c>
      <c r="F8" s="22">
        <v>5018905</v>
      </c>
      <c r="G8" s="16">
        <v>8351540</v>
      </c>
      <c r="H8" s="16">
        <v>8762064</v>
      </c>
      <c r="I8" s="24">
        <v>2017399</v>
      </c>
      <c r="J8" s="6">
        <v>3852820</v>
      </c>
      <c r="K8" s="6">
        <v>2759066</v>
      </c>
    </row>
    <row r="9" spans="1:11" x14ac:dyDescent="0.55000000000000004">
      <c r="A9" s="18" t="s">
        <v>11</v>
      </c>
      <c r="B9" s="4">
        <f>SUM(C9:K9)</f>
        <v>94756932.799999997</v>
      </c>
      <c r="C9" s="16">
        <v>481.54</v>
      </c>
      <c r="D9" s="16">
        <v>532556.05000000005</v>
      </c>
      <c r="E9" s="16">
        <v>9820744.4600000009</v>
      </c>
      <c r="F9" s="22">
        <v>22547322.98</v>
      </c>
      <c r="G9" s="16">
        <v>24642749.25</v>
      </c>
      <c r="H9" s="16">
        <v>2079894.9</v>
      </c>
      <c r="I9" s="24">
        <v>441851.01</v>
      </c>
      <c r="J9" s="17">
        <v>27093380.620000001</v>
      </c>
      <c r="K9" s="17">
        <v>7597951.9900000002</v>
      </c>
    </row>
    <row r="10" spans="1:11" x14ac:dyDescent="0.55000000000000004">
      <c r="A10" s="18" t="s">
        <v>12</v>
      </c>
      <c r="B10" s="19">
        <f>SUM(C10:K10)</f>
        <v>206346</v>
      </c>
      <c r="C10" s="17">
        <v>156</v>
      </c>
      <c r="D10" s="17">
        <v>63561</v>
      </c>
      <c r="E10" s="17">
        <v>19054</v>
      </c>
      <c r="F10" s="23">
        <v>35262</v>
      </c>
      <c r="G10" s="17">
        <v>31421</v>
      </c>
      <c r="H10" s="17">
        <v>7353</v>
      </c>
      <c r="I10" s="24">
        <v>14063</v>
      </c>
      <c r="J10" s="6">
        <v>17235</v>
      </c>
      <c r="K10" s="17">
        <v>18241</v>
      </c>
    </row>
    <row r="11" spans="1:11" x14ac:dyDescent="0.55000000000000004">
      <c r="A11" s="15">
        <v>44866</v>
      </c>
      <c r="B11" s="4"/>
      <c r="C11" s="16" t="s">
        <v>13</v>
      </c>
      <c r="D11" s="16" t="s">
        <v>13</v>
      </c>
      <c r="E11" s="16" t="s">
        <v>13</v>
      </c>
      <c r="F11" s="16" t="s">
        <v>13</v>
      </c>
      <c r="G11" s="16" t="s">
        <v>13</v>
      </c>
      <c r="H11" s="16" t="s">
        <v>13</v>
      </c>
      <c r="I11" s="17" t="s">
        <v>13</v>
      </c>
      <c r="J11" s="5" t="s">
        <v>13</v>
      </c>
      <c r="K11" s="5" t="s">
        <v>13</v>
      </c>
    </row>
    <row r="12" spans="1:11" x14ac:dyDescent="0.55000000000000004">
      <c r="A12" s="18" t="s">
        <v>10</v>
      </c>
      <c r="B12" s="4">
        <f>SUM(C12:K12)</f>
        <v>48548931</v>
      </c>
      <c r="C12" s="16">
        <v>13582355</v>
      </c>
      <c r="D12" s="16">
        <v>4695932</v>
      </c>
      <c r="E12" s="16">
        <v>4782544</v>
      </c>
      <c r="F12" s="22">
        <v>4971135</v>
      </c>
      <c r="G12" s="16">
        <v>10320647</v>
      </c>
      <c r="H12" s="16">
        <v>2580056</v>
      </c>
      <c r="I12" s="24">
        <v>2045135</v>
      </c>
      <c r="J12" s="6">
        <v>3320627</v>
      </c>
      <c r="K12" s="6">
        <v>2250500</v>
      </c>
    </row>
    <row r="13" spans="1:11" x14ac:dyDescent="0.55000000000000004">
      <c r="A13" s="18" t="s">
        <v>11</v>
      </c>
      <c r="B13" s="4">
        <f>SUM(C13:K13)</f>
        <v>182425382.76999998</v>
      </c>
      <c r="C13" s="16">
        <v>7653402.3899999997</v>
      </c>
      <c r="D13" s="16">
        <v>575727.5</v>
      </c>
      <c r="E13" s="16">
        <v>27816827.73</v>
      </c>
      <c r="F13" s="22">
        <v>52779307.219999999</v>
      </c>
      <c r="G13" s="16">
        <v>22455368.809999999</v>
      </c>
      <c r="H13" s="16">
        <v>5666267.8499999996</v>
      </c>
      <c r="I13" s="24">
        <v>447015.07</v>
      </c>
      <c r="J13" s="17">
        <v>44668938.840000004</v>
      </c>
      <c r="K13" s="17">
        <v>20362527.359999999</v>
      </c>
    </row>
    <row r="14" spans="1:11" x14ac:dyDescent="0.55000000000000004">
      <c r="A14" s="18" t="s">
        <v>12</v>
      </c>
      <c r="B14" s="19">
        <f>SUM(C14:K14)</f>
        <v>246149</v>
      </c>
      <c r="C14" s="17">
        <v>17297</v>
      </c>
      <c r="D14" s="17">
        <v>61782</v>
      </c>
      <c r="E14" s="17">
        <v>20916</v>
      </c>
      <c r="F14" s="23">
        <v>65428</v>
      </c>
      <c r="G14" s="17">
        <v>26159</v>
      </c>
      <c r="H14" s="17">
        <v>12906</v>
      </c>
      <c r="I14" s="24">
        <v>14396</v>
      </c>
      <c r="J14" s="6">
        <v>16927</v>
      </c>
      <c r="K14" s="17">
        <v>10338</v>
      </c>
    </row>
    <row r="15" spans="1:11" x14ac:dyDescent="0.55000000000000004">
      <c r="A15" s="15">
        <v>44835</v>
      </c>
      <c r="B15" s="4"/>
      <c r="C15" s="16" t="s">
        <v>13</v>
      </c>
      <c r="D15" s="16" t="s">
        <v>13</v>
      </c>
      <c r="E15" s="16" t="s">
        <v>13</v>
      </c>
      <c r="F15" s="16" t="s">
        <v>13</v>
      </c>
      <c r="G15" s="16" t="s">
        <v>13</v>
      </c>
      <c r="H15" s="16" t="s">
        <v>13</v>
      </c>
      <c r="I15" s="17" t="s">
        <v>13</v>
      </c>
      <c r="J15" s="5" t="s">
        <v>13</v>
      </c>
      <c r="K15" s="5" t="s">
        <v>13</v>
      </c>
    </row>
    <row r="16" spans="1:11" x14ac:dyDescent="0.55000000000000004">
      <c r="A16" s="18" t="s">
        <v>10</v>
      </c>
      <c r="B16" s="4">
        <f>SUM(C16:K16)</f>
        <v>33213635</v>
      </c>
      <c r="C16" s="16">
        <v>80801</v>
      </c>
      <c r="D16" s="16">
        <v>4154647</v>
      </c>
      <c r="E16" s="16">
        <v>3981883</v>
      </c>
      <c r="F16" s="22">
        <v>3579390</v>
      </c>
      <c r="G16" s="16">
        <v>5725551</v>
      </c>
      <c r="H16" s="16">
        <v>6193543</v>
      </c>
      <c r="I16" s="24">
        <v>2340822</v>
      </c>
      <c r="J16" s="6">
        <v>4105508</v>
      </c>
      <c r="K16" s="6">
        <v>3051490</v>
      </c>
    </row>
    <row r="17" spans="1:11" x14ac:dyDescent="0.55000000000000004">
      <c r="A17" s="18" t="s">
        <v>11</v>
      </c>
      <c r="B17" s="4">
        <f>SUM(C17:K17)</f>
        <v>124321583.31999999</v>
      </c>
      <c r="C17" s="16">
        <v>130187.27</v>
      </c>
      <c r="D17" s="16">
        <v>680498.97</v>
      </c>
      <c r="E17" s="16">
        <v>21498760.27</v>
      </c>
      <c r="F17" s="22">
        <v>12885563.49</v>
      </c>
      <c r="G17" s="16">
        <v>19044765.629999999</v>
      </c>
      <c r="H17" s="16">
        <v>7973563.6699999999</v>
      </c>
      <c r="I17" s="24">
        <v>1636536.66</v>
      </c>
      <c r="J17" s="17">
        <v>26539291.440000001</v>
      </c>
      <c r="K17" s="17">
        <v>33932415.920000002</v>
      </c>
    </row>
    <row r="18" spans="1:11" x14ac:dyDescent="0.55000000000000004">
      <c r="A18" s="18" t="s">
        <v>12</v>
      </c>
      <c r="B18" s="19">
        <f>SUM(C18:K18)</f>
        <v>177450</v>
      </c>
      <c r="C18" s="17">
        <v>174</v>
      </c>
      <c r="D18" s="17">
        <v>55201</v>
      </c>
      <c r="E18" s="17">
        <v>18273</v>
      </c>
      <c r="F18" s="23">
        <v>27533</v>
      </c>
      <c r="G18" s="17">
        <v>29034</v>
      </c>
      <c r="H18" s="17">
        <v>11248</v>
      </c>
      <c r="I18" s="24">
        <v>13793</v>
      </c>
      <c r="J18" s="6">
        <v>11362</v>
      </c>
      <c r="K18" s="17">
        <v>10832</v>
      </c>
    </row>
    <row r="19" spans="1:11" x14ac:dyDescent="0.55000000000000004">
      <c r="A19" s="15">
        <v>44805</v>
      </c>
      <c r="B19" s="4"/>
      <c r="C19" s="16" t="s">
        <v>13</v>
      </c>
      <c r="D19" s="16" t="s">
        <v>13</v>
      </c>
      <c r="E19" s="16" t="s">
        <v>13</v>
      </c>
      <c r="F19" s="16" t="s">
        <v>13</v>
      </c>
      <c r="G19" s="16" t="s">
        <v>13</v>
      </c>
      <c r="H19" s="16" t="s">
        <v>13</v>
      </c>
      <c r="I19" s="17" t="s">
        <v>13</v>
      </c>
      <c r="J19" s="5" t="s">
        <v>13</v>
      </c>
      <c r="K19" s="5" t="s">
        <v>13</v>
      </c>
    </row>
    <row r="20" spans="1:11" x14ac:dyDescent="0.55000000000000004">
      <c r="A20" s="18" t="s">
        <v>10</v>
      </c>
      <c r="B20" s="4">
        <f>SUM(C20:K20)</f>
        <v>39559014</v>
      </c>
      <c r="C20" s="16">
        <v>3052323</v>
      </c>
      <c r="D20" s="16">
        <v>2492943</v>
      </c>
      <c r="E20" s="16">
        <v>4981955</v>
      </c>
      <c r="F20" s="22">
        <v>8108708</v>
      </c>
      <c r="G20" s="16">
        <v>6410549</v>
      </c>
      <c r="H20" s="16">
        <v>4357978</v>
      </c>
      <c r="I20" s="24">
        <v>2846125</v>
      </c>
      <c r="J20" s="6">
        <v>4677090</v>
      </c>
      <c r="K20" s="6">
        <v>2631343</v>
      </c>
    </row>
    <row r="21" spans="1:11" x14ac:dyDescent="0.55000000000000004">
      <c r="A21" s="18" t="s">
        <v>11</v>
      </c>
      <c r="B21" s="4">
        <f>SUM(C21:K21)</f>
        <v>181984908.94999999</v>
      </c>
      <c r="C21" s="16">
        <v>8745582.6099999994</v>
      </c>
      <c r="D21" s="16">
        <v>600024.86</v>
      </c>
      <c r="E21" s="16">
        <v>7165819.7400000002</v>
      </c>
      <c r="F21" s="22">
        <v>68056809.299999997</v>
      </c>
      <c r="G21" s="16">
        <v>25051055.199999999</v>
      </c>
      <c r="H21" s="16">
        <v>6542445.3200000003</v>
      </c>
      <c r="I21" s="24">
        <v>580986.71</v>
      </c>
      <c r="J21" s="17">
        <v>49161426.710000001</v>
      </c>
      <c r="K21" s="17">
        <v>16080758.5</v>
      </c>
    </row>
    <row r="22" spans="1:11" x14ac:dyDescent="0.55000000000000004">
      <c r="A22" s="18" t="s">
        <v>12</v>
      </c>
      <c r="B22" s="19">
        <f>SUM(C22:K22)</f>
        <v>270565</v>
      </c>
      <c r="C22" s="17">
        <v>14442</v>
      </c>
      <c r="D22" s="17">
        <v>59844</v>
      </c>
      <c r="E22" s="17">
        <v>22411</v>
      </c>
      <c r="F22" s="23">
        <v>100167</v>
      </c>
      <c r="G22" s="17">
        <v>25740</v>
      </c>
      <c r="H22" s="17">
        <v>10510</v>
      </c>
      <c r="I22" s="24">
        <v>12987</v>
      </c>
      <c r="J22" s="6">
        <v>12938</v>
      </c>
      <c r="K22" s="17">
        <v>11526</v>
      </c>
    </row>
    <row r="23" spans="1:11" x14ac:dyDescent="0.55000000000000004">
      <c r="A23" s="15">
        <v>44774</v>
      </c>
      <c r="B23" s="4"/>
      <c r="C23" s="16" t="s">
        <v>13</v>
      </c>
      <c r="D23" s="16" t="s">
        <v>13</v>
      </c>
      <c r="E23" s="16" t="s">
        <v>13</v>
      </c>
      <c r="F23" s="16" t="s">
        <v>13</v>
      </c>
      <c r="G23" s="16" t="s">
        <v>13</v>
      </c>
      <c r="H23" s="16" t="s">
        <v>13</v>
      </c>
      <c r="I23" s="17" t="s">
        <v>13</v>
      </c>
      <c r="J23" s="5" t="s">
        <v>13</v>
      </c>
      <c r="K23" s="5" t="s">
        <v>13</v>
      </c>
    </row>
    <row r="24" spans="1:11" x14ac:dyDescent="0.55000000000000004">
      <c r="A24" s="18" t="s">
        <v>10</v>
      </c>
      <c r="B24" s="4">
        <f>SUM(C24:K24)</f>
        <v>35522074</v>
      </c>
      <c r="C24" s="16">
        <v>2786045</v>
      </c>
      <c r="D24" s="16">
        <v>3477815</v>
      </c>
      <c r="E24" s="16">
        <v>3861549</v>
      </c>
      <c r="F24" s="22">
        <v>8064066</v>
      </c>
      <c r="G24" s="16">
        <v>3767625</v>
      </c>
      <c r="H24" s="16">
        <v>2019584</v>
      </c>
      <c r="I24" s="24">
        <v>3603676</v>
      </c>
      <c r="J24" s="6">
        <v>5884127</v>
      </c>
      <c r="K24" s="6">
        <v>2057587</v>
      </c>
    </row>
    <row r="25" spans="1:11" x14ac:dyDescent="0.55000000000000004">
      <c r="A25" s="18" t="s">
        <v>11</v>
      </c>
      <c r="B25" s="4">
        <f>SUM(C25:K25)</f>
        <v>1019319028.5500001</v>
      </c>
      <c r="C25" s="16">
        <v>7393478.25</v>
      </c>
      <c r="D25" s="16">
        <v>1281149.07</v>
      </c>
      <c r="E25" s="16">
        <v>28854683.690000001</v>
      </c>
      <c r="F25" s="22">
        <v>105853528.90000001</v>
      </c>
      <c r="G25" s="16">
        <v>19361395.539999999</v>
      </c>
      <c r="H25" s="16">
        <v>7870662.3300000001</v>
      </c>
      <c r="I25" s="24">
        <v>517117.78</v>
      </c>
      <c r="J25" s="17">
        <v>844157858.21000004</v>
      </c>
      <c r="K25" s="17">
        <v>4029154.78</v>
      </c>
    </row>
    <row r="26" spans="1:11" x14ac:dyDescent="0.55000000000000004">
      <c r="A26" s="18" t="s">
        <v>12</v>
      </c>
      <c r="B26" s="19">
        <f>SUM(C26:K26)</f>
        <v>302704</v>
      </c>
      <c r="C26" s="17">
        <v>13685</v>
      </c>
      <c r="D26" s="17">
        <v>51886</v>
      </c>
      <c r="E26" s="17">
        <v>70551</v>
      </c>
      <c r="F26" s="23">
        <v>97827</v>
      </c>
      <c r="G26" s="17">
        <v>25127</v>
      </c>
      <c r="H26" s="17">
        <v>9859</v>
      </c>
      <c r="I26" s="24">
        <v>13526</v>
      </c>
      <c r="J26" s="6">
        <v>9867</v>
      </c>
      <c r="K26" s="17">
        <v>10376</v>
      </c>
    </row>
    <row r="27" spans="1:11" x14ac:dyDescent="0.55000000000000004">
      <c r="A27" s="15">
        <v>44743</v>
      </c>
      <c r="B27" s="4"/>
      <c r="C27" s="16" t="s">
        <v>13</v>
      </c>
      <c r="D27" s="16" t="s">
        <v>13</v>
      </c>
      <c r="E27" s="16" t="s">
        <v>13</v>
      </c>
      <c r="F27" s="16" t="s">
        <v>13</v>
      </c>
      <c r="G27" s="16" t="s">
        <v>13</v>
      </c>
      <c r="H27" s="16" t="s">
        <v>13</v>
      </c>
      <c r="I27" s="17" t="s">
        <v>13</v>
      </c>
      <c r="J27" s="5" t="s">
        <v>13</v>
      </c>
      <c r="K27" s="5" t="s">
        <v>13</v>
      </c>
    </row>
    <row r="28" spans="1:11" x14ac:dyDescent="0.55000000000000004">
      <c r="A28" s="18" t="s">
        <v>10</v>
      </c>
      <c r="B28" s="4">
        <f>SUM(C28:K28)</f>
        <v>47678009</v>
      </c>
      <c r="C28" s="16">
        <v>3823</v>
      </c>
      <c r="D28" s="16">
        <v>2612637</v>
      </c>
      <c r="E28" s="16">
        <v>11698355</v>
      </c>
      <c r="F28" s="22">
        <v>6690744</v>
      </c>
      <c r="G28" s="16">
        <v>3328602</v>
      </c>
      <c r="H28" s="16">
        <v>2278934</v>
      </c>
      <c r="I28" s="24">
        <v>13318197</v>
      </c>
      <c r="J28" s="6">
        <v>5332791</v>
      </c>
      <c r="K28" s="6">
        <v>2413926</v>
      </c>
    </row>
    <row r="29" spans="1:11" x14ac:dyDescent="0.55000000000000004">
      <c r="A29" s="18" t="s">
        <v>11</v>
      </c>
      <c r="B29" s="4">
        <f>SUM(C29:K29)</f>
        <v>212766598.06</v>
      </c>
      <c r="C29" s="16">
        <v>5499.05</v>
      </c>
      <c r="D29" s="16">
        <v>343352.37</v>
      </c>
      <c r="E29" s="16">
        <v>24809063.93</v>
      </c>
      <c r="F29" s="22">
        <v>120411499.33</v>
      </c>
      <c r="G29" s="16">
        <v>17021036.940000001</v>
      </c>
      <c r="H29" s="16">
        <v>4662510.68</v>
      </c>
      <c r="I29" s="24">
        <v>1775631.2</v>
      </c>
      <c r="J29" s="17">
        <v>26602677.510000002</v>
      </c>
      <c r="K29" s="17">
        <v>17135327.050000001</v>
      </c>
    </row>
    <row r="30" spans="1:11" x14ac:dyDescent="0.55000000000000004">
      <c r="A30" s="18" t="s">
        <v>12</v>
      </c>
      <c r="B30" s="19">
        <f>SUM(C30:K30)</f>
        <v>275423</v>
      </c>
      <c r="C30" s="17">
        <v>174</v>
      </c>
      <c r="D30" s="17">
        <v>58638</v>
      </c>
      <c r="E30" s="17">
        <v>53830</v>
      </c>
      <c r="F30" s="23">
        <v>93846</v>
      </c>
      <c r="G30" s="17">
        <v>26304</v>
      </c>
      <c r="H30" s="17">
        <v>10481</v>
      </c>
      <c r="I30" s="24">
        <v>11941</v>
      </c>
      <c r="J30" s="6">
        <v>10299</v>
      </c>
      <c r="K30" s="17">
        <v>9910</v>
      </c>
    </row>
    <row r="31" spans="1:11" x14ac:dyDescent="0.55000000000000004">
      <c r="A31" s="15">
        <v>44713</v>
      </c>
      <c r="B31" s="4"/>
      <c r="C31" s="16" t="s">
        <v>13</v>
      </c>
      <c r="D31" s="16" t="s">
        <v>13</v>
      </c>
      <c r="E31" s="16" t="s">
        <v>13</v>
      </c>
      <c r="F31" s="16" t="s">
        <v>13</v>
      </c>
      <c r="G31" s="16" t="s">
        <v>13</v>
      </c>
      <c r="H31" s="16" t="s">
        <v>13</v>
      </c>
      <c r="I31" s="17" t="s">
        <v>13</v>
      </c>
      <c r="J31" s="5" t="s">
        <v>13</v>
      </c>
      <c r="K31" s="5" t="s">
        <v>13</v>
      </c>
    </row>
    <row r="32" spans="1:11" x14ac:dyDescent="0.55000000000000004">
      <c r="A32" s="18" t="s">
        <v>10</v>
      </c>
      <c r="B32" s="4">
        <f>SUM(C32:K32)</f>
        <v>33499718</v>
      </c>
      <c r="C32" s="16">
        <v>1417732</v>
      </c>
      <c r="D32" s="16">
        <v>5808288</v>
      </c>
      <c r="E32" s="16">
        <v>4122343</v>
      </c>
      <c r="F32" s="22">
        <v>7028681</v>
      </c>
      <c r="G32" s="16">
        <v>3465104</v>
      </c>
      <c r="H32" s="16">
        <v>1680522</v>
      </c>
      <c r="I32" s="24">
        <v>4248226</v>
      </c>
      <c r="J32" s="6">
        <v>3474758</v>
      </c>
      <c r="K32" s="6">
        <v>2254064</v>
      </c>
    </row>
    <row r="33" spans="1:11" x14ac:dyDescent="0.55000000000000004">
      <c r="A33" s="18" t="s">
        <v>11</v>
      </c>
      <c r="B33" s="4">
        <f>SUM(C33:K33)</f>
        <v>228590180.62</v>
      </c>
      <c r="C33" s="16">
        <v>3140098.22</v>
      </c>
      <c r="D33" s="16">
        <v>1028175.29</v>
      </c>
      <c r="E33" s="16">
        <v>33345646.25</v>
      </c>
      <c r="F33" s="22">
        <v>101172719.95</v>
      </c>
      <c r="G33" s="16">
        <v>21652623.710000001</v>
      </c>
      <c r="H33" s="16">
        <v>2402207.4500000002</v>
      </c>
      <c r="I33" s="24">
        <v>669220.93999999994</v>
      </c>
      <c r="J33" s="17">
        <v>35728580.450000003</v>
      </c>
      <c r="K33" s="17">
        <v>29450908.359999999</v>
      </c>
    </row>
    <row r="34" spans="1:11" x14ac:dyDescent="0.55000000000000004">
      <c r="A34" s="18" t="s">
        <v>12</v>
      </c>
      <c r="B34" s="19">
        <f>SUM(C34:K34)</f>
        <v>262035</v>
      </c>
      <c r="C34" s="17">
        <v>13562</v>
      </c>
      <c r="D34" s="17">
        <v>50792</v>
      </c>
      <c r="E34" s="17">
        <v>21458</v>
      </c>
      <c r="F34" s="23">
        <v>105881</v>
      </c>
      <c r="G34" s="17">
        <v>28096</v>
      </c>
      <c r="H34" s="17">
        <v>10367</v>
      </c>
      <c r="I34" s="24">
        <v>11232</v>
      </c>
      <c r="J34" s="6">
        <v>9800</v>
      </c>
      <c r="K34" s="17">
        <v>10847</v>
      </c>
    </row>
    <row r="35" spans="1:11" x14ac:dyDescent="0.55000000000000004">
      <c r="A35" s="15">
        <v>44682</v>
      </c>
      <c r="B35" s="4"/>
      <c r="C35" s="16" t="s">
        <v>13</v>
      </c>
      <c r="D35" s="16" t="s">
        <v>13</v>
      </c>
      <c r="E35" s="16" t="s">
        <v>13</v>
      </c>
      <c r="F35" s="16" t="s">
        <v>13</v>
      </c>
      <c r="G35" s="16" t="s">
        <v>13</v>
      </c>
      <c r="H35" s="16" t="s">
        <v>13</v>
      </c>
      <c r="I35" s="24" t="s">
        <v>13</v>
      </c>
      <c r="J35" s="5" t="s">
        <v>13</v>
      </c>
      <c r="K35" s="5" t="s">
        <v>13</v>
      </c>
    </row>
    <row r="36" spans="1:11" x14ac:dyDescent="0.55000000000000004">
      <c r="A36" s="18" t="s">
        <v>10</v>
      </c>
      <c r="B36" s="4">
        <f>SUM(C36:K36)</f>
        <v>29693604</v>
      </c>
      <c r="C36" s="16">
        <v>4020</v>
      </c>
      <c r="D36" s="16">
        <v>4125382</v>
      </c>
      <c r="E36" s="16">
        <v>3746940</v>
      </c>
      <c r="F36" s="22">
        <v>6407925</v>
      </c>
      <c r="G36" s="16">
        <v>4131792</v>
      </c>
      <c r="H36" s="16">
        <v>2193597</v>
      </c>
      <c r="I36" s="24">
        <v>2442051</v>
      </c>
      <c r="J36" s="6">
        <v>4245877</v>
      </c>
      <c r="K36" s="6">
        <v>2396020</v>
      </c>
    </row>
    <row r="37" spans="1:11" x14ac:dyDescent="0.55000000000000004">
      <c r="A37" s="18" t="s">
        <v>11</v>
      </c>
      <c r="B37" s="4">
        <f>SUM(C37:K37)</f>
        <v>183824545.36999997</v>
      </c>
      <c r="C37" s="16">
        <v>3086.43</v>
      </c>
      <c r="D37" s="16">
        <v>620503.28</v>
      </c>
      <c r="E37" s="16">
        <v>10263021.27</v>
      </c>
      <c r="F37" s="22">
        <v>89780302.299999997</v>
      </c>
      <c r="G37" s="16">
        <v>31869903.329999998</v>
      </c>
      <c r="H37" s="16">
        <v>9635832.6699999999</v>
      </c>
      <c r="I37" s="24">
        <v>438405.25</v>
      </c>
      <c r="J37" s="17">
        <v>34969927.049999997</v>
      </c>
      <c r="K37" s="17">
        <v>6243563.79</v>
      </c>
    </row>
    <row r="38" spans="1:11" x14ac:dyDescent="0.55000000000000004">
      <c r="A38" s="18" t="s">
        <v>12</v>
      </c>
      <c r="B38" s="19">
        <f>SUM(C38:K38)</f>
        <v>263662</v>
      </c>
      <c r="C38" s="17">
        <v>171</v>
      </c>
      <c r="D38" s="17">
        <v>61048</v>
      </c>
      <c r="E38" s="17">
        <v>26668</v>
      </c>
      <c r="F38" s="23">
        <v>104724</v>
      </c>
      <c r="G38" s="17">
        <v>27258</v>
      </c>
      <c r="H38" s="17">
        <v>12080</v>
      </c>
      <c r="I38" s="24">
        <v>10141</v>
      </c>
      <c r="J38" s="6">
        <v>9929</v>
      </c>
      <c r="K38" s="17">
        <v>11643</v>
      </c>
    </row>
    <row r="39" spans="1:11" x14ac:dyDescent="0.55000000000000004">
      <c r="A39" s="15">
        <v>44652</v>
      </c>
      <c r="B39" s="4"/>
      <c r="C39" s="16" t="s">
        <v>13</v>
      </c>
      <c r="D39" s="16" t="s">
        <v>13</v>
      </c>
      <c r="E39" s="16" t="s">
        <v>13</v>
      </c>
      <c r="F39" s="16" t="s">
        <v>13</v>
      </c>
      <c r="G39" s="16" t="s">
        <v>13</v>
      </c>
      <c r="H39" s="16" t="s">
        <v>13</v>
      </c>
      <c r="I39" s="24" t="s">
        <v>13</v>
      </c>
      <c r="J39" s="5" t="s">
        <v>13</v>
      </c>
      <c r="K39" s="5" t="s">
        <v>13</v>
      </c>
    </row>
    <row r="40" spans="1:11" x14ac:dyDescent="0.55000000000000004">
      <c r="A40" s="18" t="s">
        <v>10</v>
      </c>
      <c r="B40" s="4">
        <f>SUM(C40:K40)</f>
        <v>31578128</v>
      </c>
      <c r="C40" s="16">
        <v>3042</v>
      </c>
      <c r="D40" s="16">
        <v>536802</v>
      </c>
      <c r="E40" s="16">
        <v>5141249</v>
      </c>
      <c r="F40" s="22">
        <v>9067333</v>
      </c>
      <c r="G40" s="16">
        <v>3626872</v>
      </c>
      <c r="H40" s="16">
        <v>1996666</v>
      </c>
      <c r="I40" s="24">
        <v>3945775</v>
      </c>
      <c r="J40" s="6">
        <v>5029816</v>
      </c>
      <c r="K40" s="6">
        <v>2230573</v>
      </c>
    </row>
    <row r="41" spans="1:11" x14ac:dyDescent="0.55000000000000004">
      <c r="A41" s="18" t="s">
        <v>11</v>
      </c>
      <c r="B41" s="4">
        <f>SUM(C41:K41)</f>
        <v>232530771.49000001</v>
      </c>
      <c r="C41" s="16">
        <v>920.55</v>
      </c>
      <c r="D41" s="16">
        <v>21624.95</v>
      </c>
      <c r="E41" s="16">
        <v>18328278.960000001</v>
      </c>
      <c r="F41" s="22">
        <v>134816780.08000001</v>
      </c>
      <c r="G41" s="16">
        <v>24342054.760000002</v>
      </c>
      <c r="H41" s="16">
        <v>4917425.0599999996</v>
      </c>
      <c r="I41" s="24">
        <v>537928.02</v>
      </c>
      <c r="J41" s="17">
        <v>41818157.039999999</v>
      </c>
      <c r="K41" s="17">
        <v>7747602.0700000003</v>
      </c>
    </row>
    <row r="42" spans="1:11" x14ac:dyDescent="0.55000000000000004">
      <c r="A42" s="18" t="s">
        <v>12</v>
      </c>
      <c r="B42" s="19">
        <f>SUM(C42:K42)</f>
        <v>260342</v>
      </c>
      <c r="C42" s="17">
        <v>225</v>
      </c>
      <c r="D42" s="17">
        <v>19429</v>
      </c>
      <c r="E42" s="17">
        <v>45798</v>
      </c>
      <c r="F42" s="23">
        <v>99892</v>
      </c>
      <c r="G42" s="17">
        <v>27207</v>
      </c>
      <c r="H42" s="17">
        <v>13783</v>
      </c>
      <c r="I42" s="24">
        <v>13511</v>
      </c>
      <c r="J42" s="6">
        <v>26859</v>
      </c>
      <c r="K42" s="17">
        <v>13638</v>
      </c>
    </row>
    <row r="43" spans="1:11" x14ac:dyDescent="0.55000000000000004">
      <c r="A43" s="15">
        <v>44621</v>
      </c>
      <c r="B43" s="4"/>
      <c r="C43" s="16" t="s">
        <v>13</v>
      </c>
      <c r="D43" s="16" t="s">
        <v>13</v>
      </c>
      <c r="E43" s="16" t="s">
        <v>13</v>
      </c>
      <c r="F43" s="16" t="s">
        <v>13</v>
      </c>
      <c r="G43" s="16" t="s">
        <v>13</v>
      </c>
      <c r="H43" s="16" t="s">
        <v>13</v>
      </c>
      <c r="I43" s="24" t="s">
        <v>13</v>
      </c>
      <c r="J43" s="5" t="s">
        <v>13</v>
      </c>
      <c r="K43" s="5" t="s">
        <v>13</v>
      </c>
    </row>
    <row r="44" spans="1:11" x14ac:dyDescent="0.55000000000000004">
      <c r="A44" s="18" t="s">
        <v>10</v>
      </c>
      <c r="B44" s="4">
        <f>SUM(C44:K44)</f>
        <v>33684396</v>
      </c>
      <c r="C44" s="16">
        <v>10788</v>
      </c>
      <c r="D44" s="16">
        <v>4758656</v>
      </c>
      <c r="E44" s="16">
        <v>3594970</v>
      </c>
      <c r="F44" s="22">
        <v>8716266</v>
      </c>
      <c r="G44" s="16">
        <v>4654356</v>
      </c>
      <c r="H44" s="16">
        <v>1816104</v>
      </c>
      <c r="I44" s="24">
        <v>3820640</v>
      </c>
      <c r="J44" s="6">
        <v>4082817</v>
      </c>
      <c r="K44" s="6">
        <v>2229799</v>
      </c>
    </row>
    <row r="45" spans="1:11" x14ac:dyDescent="0.55000000000000004">
      <c r="A45" s="18" t="s">
        <v>11</v>
      </c>
      <c r="B45" s="4">
        <f>SUM(C45:K45)</f>
        <v>225126701.69</v>
      </c>
      <c r="C45" s="16">
        <v>703.58</v>
      </c>
      <c r="D45" s="16">
        <v>336843.73</v>
      </c>
      <c r="E45" s="16">
        <v>44134120.32</v>
      </c>
      <c r="F45" s="22">
        <v>74133836.659999996</v>
      </c>
      <c r="G45" s="16">
        <v>34911577.939999998</v>
      </c>
      <c r="H45" s="16">
        <v>6241843.4199999999</v>
      </c>
      <c r="I45" s="24">
        <v>1240431.9099999999</v>
      </c>
      <c r="J45" s="17">
        <v>45659451.450000003</v>
      </c>
      <c r="K45" s="17">
        <v>18467892.68</v>
      </c>
    </row>
    <row r="46" spans="1:11" x14ac:dyDescent="0.55000000000000004">
      <c r="A46" s="18" t="s">
        <v>12</v>
      </c>
      <c r="B46" s="19">
        <f>SUM(C46:K46)</f>
        <v>369729</v>
      </c>
      <c r="C46" s="17">
        <v>208</v>
      </c>
      <c r="D46" s="17">
        <v>88261</v>
      </c>
      <c r="E46" s="17">
        <v>103644</v>
      </c>
      <c r="F46" s="23">
        <v>100685</v>
      </c>
      <c r="G46" s="17">
        <v>27472</v>
      </c>
      <c r="H46" s="17">
        <v>13315</v>
      </c>
      <c r="I46" s="24">
        <v>11877</v>
      </c>
      <c r="J46" s="6">
        <v>12265</v>
      </c>
      <c r="K46" s="17">
        <v>12002</v>
      </c>
    </row>
    <row r="47" spans="1:11" x14ac:dyDescent="0.55000000000000004">
      <c r="A47" s="15">
        <v>44593</v>
      </c>
      <c r="B47" s="4"/>
      <c r="C47" s="16" t="s">
        <v>13</v>
      </c>
      <c r="D47" s="16" t="s">
        <v>13</v>
      </c>
      <c r="E47" s="16" t="s">
        <v>13</v>
      </c>
      <c r="F47" s="16" t="s">
        <v>13</v>
      </c>
      <c r="G47" s="16" t="s">
        <v>13</v>
      </c>
      <c r="H47" s="16" t="s">
        <v>13</v>
      </c>
      <c r="I47" s="24" t="s">
        <v>13</v>
      </c>
      <c r="J47" s="5" t="s">
        <v>13</v>
      </c>
      <c r="K47" s="5" t="s">
        <v>13</v>
      </c>
    </row>
    <row r="48" spans="1:11" x14ac:dyDescent="0.55000000000000004">
      <c r="A48" s="18" t="s">
        <v>10</v>
      </c>
      <c r="B48" s="4">
        <f>SUM(C48:K48)</f>
        <v>31059607</v>
      </c>
      <c r="C48" s="16">
        <v>1483364</v>
      </c>
      <c r="D48" s="16">
        <v>4174156</v>
      </c>
      <c r="E48" s="16">
        <v>5863613</v>
      </c>
      <c r="F48" s="22">
        <v>6330684</v>
      </c>
      <c r="G48" s="16">
        <v>3685940</v>
      </c>
      <c r="H48" s="16">
        <v>1383019</v>
      </c>
      <c r="I48" s="24">
        <v>2729771</v>
      </c>
      <c r="J48" s="6">
        <v>3778874</v>
      </c>
      <c r="K48" s="6">
        <v>1630186</v>
      </c>
    </row>
    <row r="49" spans="1:11" x14ac:dyDescent="0.55000000000000004">
      <c r="A49" s="18" t="s">
        <v>11</v>
      </c>
      <c r="B49" s="4">
        <f>SUM(C49:K49)</f>
        <v>165502986.98000002</v>
      </c>
      <c r="C49" s="16">
        <v>5503657.4199999999</v>
      </c>
      <c r="D49" s="16">
        <v>266907.28999999998</v>
      </c>
      <c r="E49" s="16">
        <v>5685875.9800000004</v>
      </c>
      <c r="F49" s="22">
        <v>78904426.140000001</v>
      </c>
      <c r="G49" s="16">
        <v>26086005.640000001</v>
      </c>
      <c r="H49" s="16">
        <v>4013245.42</v>
      </c>
      <c r="I49" s="24">
        <v>442578.41</v>
      </c>
      <c r="J49" s="17">
        <v>34431307.75</v>
      </c>
      <c r="K49" s="17">
        <v>10168982.93</v>
      </c>
    </row>
    <row r="50" spans="1:11" x14ac:dyDescent="0.55000000000000004">
      <c r="A50" s="18" t="s">
        <v>12</v>
      </c>
      <c r="B50" s="19">
        <f>SUM(C50:K50)</f>
        <v>388504</v>
      </c>
      <c r="C50" s="17">
        <v>13984</v>
      </c>
      <c r="D50" s="17">
        <v>174218</v>
      </c>
      <c r="E50" s="17">
        <v>20172</v>
      </c>
      <c r="F50" s="23">
        <v>99557</v>
      </c>
      <c r="G50" s="17">
        <v>28633</v>
      </c>
      <c r="H50" s="17">
        <v>14593</v>
      </c>
      <c r="I50" s="24">
        <v>12204</v>
      </c>
      <c r="J50" s="6">
        <v>13867</v>
      </c>
      <c r="K50" s="17">
        <v>11276</v>
      </c>
    </row>
    <row r="51" spans="1:11" x14ac:dyDescent="0.55000000000000004">
      <c r="A51" s="15">
        <v>44562</v>
      </c>
      <c r="B51" s="4"/>
      <c r="C51" s="16" t="s">
        <v>13</v>
      </c>
      <c r="D51" s="16" t="s">
        <v>13</v>
      </c>
      <c r="E51" s="16" t="s">
        <v>13</v>
      </c>
      <c r="F51" s="16" t="s">
        <v>13</v>
      </c>
      <c r="G51" s="16" t="s">
        <v>13</v>
      </c>
      <c r="H51" s="16" t="s">
        <v>13</v>
      </c>
      <c r="I51" s="24" t="s">
        <v>13</v>
      </c>
      <c r="J51" s="5" t="s">
        <v>13</v>
      </c>
      <c r="K51" s="5" t="s">
        <v>13</v>
      </c>
    </row>
    <row r="52" spans="1:11" x14ac:dyDescent="0.55000000000000004">
      <c r="A52" s="18" t="s">
        <v>10</v>
      </c>
      <c r="B52" s="4">
        <f>SUM(C52:K52)</f>
        <v>82216214</v>
      </c>
      <c r="C52" s="16">
        <v>2827</v>
      </c>
      <c r="D52" s="16">
        <v>4895724</v>
      </c>
      <c r="E52" s="16">
        <v>3847859</v>
      </c>
      <c r="F52" s="22">
        <v>61379415</v>
      </c>
      <c r="G52" s="16">
        <v>4361723</v>
      </c>
      <c r="H52" s="16">
        <v>2706334</v>
      </c>
      <c r="I52" s="24">
        <v>3077654</v>
      </c>
      <c r="J52" s="6">
        <v>50884</v>
      </c>
      <c r="K52" s="6">
        <v>1893794</v>
      </c>
    </row>
    <row r="53" spans="1:11" x14ac:dyDescent="0.55000000000000004">
      <c r="A53" s="18" t="s">
        <v>11</v>
      </c>
      <c r="B53" s="4">
        <f>SUM(C53:K53)</f>
        <v>190378152.59000003</v>
      </c>
      <c r="C53" s="16">
        <v>1422.46</v>
      </c>
      <c r="D53" s="16">
        <v>341744.37</v>
      </c>
      <c r="E53" s="16">
        <v>21602311.420000002</v>
      </c>
      <c r="F53" s="22">
        <v>109604939.29000001</v>
      </c>
      <c r="G53" s="16">
        <v>29883108.57</v>
      </c>
      <c r="H53" s="16">
        <v>14205171.24</v>
      </c>
      <c r="I53" s="24">
        <v>3368928.56</v>
      </c>
      <c r="J53" s="17">
        <v>3234.3</v>
      </c>
      <c r="K53" s="17">
        <v>11367292.380000001</v>
      </c>
    </row>
    <row r="54" spans="1:11" x14ac:dyDescent="0.55000000000000004">
      <c r="A54" s="18" t="s">
        <v>12</v>
      </c>
      <c r="B54" s="19">
        <f>SUM(C54:K54)</f>
        <v>395115</v>
      </c>
      <c r="C54" s="17">
        <v>169</v>
      </c>
      <c r="D54" s="17">
        <v>131193</v>
      </c>
      <c r="E54" s="17">
        <v>85899</v>
      </c>
      <c r="F54" s="23">
        <v>109471</v>
      </c>
      <c r="G54" s="17">
        <v>29406</v>
      </c>
      <c r="H54" s="17">
        <v>11687</v>
      </c>
      <c r="I54" s="24">
        <v>13659</v>
      </c>
      <c r="J54" s="6">
        <v>2787</v>
      </c>
      <c r="K54" s="17">
        <v>10844</v>
      </c>
    </row>
    <row r="55" spans="1:11" x14ac:dyDescent="0.55000000000000004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x14ac:dyDescent="0.55000000000000004">
      <c r="A56" s="20" t="s">
        <v>14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</row>
  </sheetData>
  <pageMargins left="0.7" right="0.7" top="0.75" bottom="0.75" header="0.3" footer="0.3"/>
  <pageSetup scale="57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OCIO Jet Propulsion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Colleen (398H)</dc:creator>
  <cp:lastModifiedBy>Schroeder, Colleen (398H)</cp:lastModifiedBy>
  <cp:lastPrinted>2022-01-22T01:58:43Z</cp:lastPrinted>
  <dcterms:created xsi:type="dcterms:W3CDTF">2021-10-14T19:16:59Z</dcterms:created>
  <dcterms:modified xsi:type="dcterms:W3CDTF">2023-01-09T23:53:46Z</dcterms:modified>
</cp:coreProperties>
</file>