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csuh/Desktop/toDos/pdsmisc/metrics/reports/annual/"/>
    </mc:Choice>
  </mc:AlternateContent>
  <xr:revisionPtr revIDLastSave="0" documentId="13_ncr:1_{84291624-A3CC-B94C-B11C-982B8DA83A05}" xr6:coauthVersionLast="36" xr6:coauthVersionMax="36" xr10:uidLastSave="{00000000-0000-0000-0000-000000000000}"/>
  <bookViews>
    <workbookView xWindow="27420" yWindow="4260" windowWidth="20080" windowHeight="23100" xr2:uid="{00000000-000D-0000-FFFF-FFFF00000000}"/>
  </bookViews>
  <sheets>
    <sheet name="Sheet1" sheetId="1" r:id="rId1"/>
  </sheets>
  <definedNames>
    <definedName name="_xlnm.Print_Area" localSheetId="0">Sheet1!$A$1:$K$58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12" i="1"/>
  <c r="B28" i="1" l="1"/>
  <c r="B29" i="1"/>
  <c r="B30" i="1"/>
  <c r="B32" i="1"/>
  <c r="B33" i="1"/>
  <c r="B34" i="1"/>
  <c r="B36" i="1"/>
  <c r="B37" i="1"/>
  <c r="B38" i="1"/>
  <c r="K2" i="1" l="1"/>
  <c r="F3" i="1"/>
  <c r="E2" i="1"/>
  <c r="F2" i="1"/>
  <c r="G2" i="1"/>
  <c r="H2" i="1"/>
  <c r="I2" i="1"/>
  <c r="J2" i="1"/>
  <c r="B40" i="1"/>
  <c r="C4" i="1"/>
  <c r="C3" i="1"/>
  <c r="C2" i="1"/>
  <c r="D4" i="1"/>
  <c r="D3" i="1"/>
  <c r="D2" i="1"/>
  <c r="E4" i="1"/>
  <c r="E3" i="1"/>
  <c r="F4" i="1"/>
  <c r="G4" i="1"/>
  <c r="G3" i="1"/>
  <c r="H4" i="1"/>
  <c r="H3" i="1"/>
  <c r="I4" i="1"/>
  <c r="I3" i="1"/>
  <c r="J3" i="1"/>
  <c r="K4" i="1"/>
  <c r="K3" i="1"/>
  <c r="J4" i="1"/>
  <c r="B42" i="1"/>
  <c r="B41" i="1"/>
  <c r="B46" i="1" l="1"/>
  <c r="B45" i="1"/>
  <c r="B44" i="1"/>
  <c r="B48" i="1"/>
  <c r="B49" i="1"/>
  <c r="B50" i="1" l="1"/>
  <c r="B54" i="1" l="1"/>
  <c r="B53" i="1"/>
  <c r="B52" i="1"/>
  <c r="B14" i="1" l="1"/>
  <c r="B13" i="1"/>
  <c r="B17" i="1"/>
  <c r="B16" i="1"/>
  <c r="B18" i="1" l="1"/>
  <c r="B26" i="1" l="1"/>
  <c r="B25" i="1"/>
  <c r="B24" i="1"/>
  <c r="B20" i="1" l="1"/>
  <c r="B2" i="1" s="1"/>
  <c r="B22" i="1"/>
  <c r="B21" i="1"/>
  <c r="B4" i="1" l="1"/>
  <c r="B3" i="1"/>
</calcChain>
</file>

<file path=xl/sharedStrings.xml><?xml version="1.0" encoding="utf-8"?>
<sst xmlns="http://schemas.openxmlformats.org/spreadsheetml/2006/main" count="75" uniqueCount="29">
  <si>
    <t>PDS</t>
  </si>
  <si>
    <t>ATMOS</t>
  </si>
  <si>
    <t>EN</t>
  </si>
  <si>
    <t>GEO</t>
  </si>
  <si>
    <t>IMG</t>
  </si>
  <si>
    <t>NAIF</t>
  </si>
  <si>
    <t>PPI</t>
  </si>
  <si>
    <t>Rings</t>
  </si>
  <si>
    <t>SBN-PSI</t>
  </si>
  <si>
    <t>SBN-UMD</t>
  </si>
  <si>
    <t>July</t>
  </si>
  <si>
    <t>June</t>
  </si>
  <si>
    <t>Files</t>
  </si>
  <si>
    <t>Volume</t>
  </si>
  <si>
    <t>Visitors</t>
  </si>
  <si>
    <t>Volume is unfiltered data in Mbytes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</si>
  <si>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</si>
  <si>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</si>
  <si>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</si>
  <si>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</si>
  <si>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</si>
  <si>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</si>
  <si>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</si>
  <si>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</si>
  <si>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</si>
  <si>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</si>
  <si>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Unknown errors on EN, GEO, NAIF, RINGS during August 2019</t>
  </si>
  <si>
    <t>No data from PPI in months 08, 09, 10, 11, and 12 of year 2019</t>
  </si>
  <si>
    <t>2019 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</si>
</sst>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3" fillId="5" borderId="2" xfId="1" applyNumberFormat="1" applyFont="1" applyFill="1" applyBorder="1"/>
    <xf numFmtId="4" fontId="2" fillId="0" borderId="2" xfId="0" applyNumberFormat="1" applyFont="1" applyFill="1" applyBorder="1"/>
    <xf numFmtId="3" fontId="2" fillId="5" borderId="2" xfId="1" applyNumberFormat="1" applyFont="1" applyFill="1" applyBorder="1"/>
    <xf numFmtId="3" fontId="2" fillId="0" borderId="2" xfId="1" applyNumberFormat="1" applyFont="1" applyFill="1" applyBorder="1"/>
    <xf numFmtId="3" fontId="2" fillId="5" borderId="2" xfId="0" applyNumberFormat="1" applyFont="1" applyFill="1" applyBorder="1" applyAlignment="1"/>
    <xf numFmtId="3" fontId="2" fillId="4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left"/>
    </xf>
    <xf numFmtId="3" fontId="2" fillId="5" borderId="2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left"/>
    </xf>
    <xf numFmtId="3" fontId="2" fillId="0" borderId="0" xfId="0" applyNumberFormat="1" applyFont="1"/>
    <xf numFmtId="3" fontId="2" fillId="3" borderId="2" xfId="0" applyNumberFormat="1" applyFont="1" applyFill="1" applyBorder="1"/>
    <xf numFmtId="3" fontId="2" fillId="5" borderId="2" xfId="0" applyNumberFormat="1" applyFont="1" applyFill="1" applyBorder="1"/>
    <xf numFmtId="0" fontId="2" fillId="0" borderId="0" xfId="0" applyFont="1"/>
    <xf numFmtId="0" fontId="2" fillId="4" borderId="2" xfId="0" applyNumberFormat="1" applyFont="1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Normal="100" workbookViewId="0"/>
  </sheetViews>
  <sheetFormatPr baseColWidth="10" defaultColWidth="8.83203125" defaultRowHeight="15" x14ac:dyDescent="0.2"/>
  <cols>
    <col min="1" max="1" width="16" customWidth="1"/>
    <col min="2" max="2" width="12.33203125" customWidth="1"/>
    <col min="3" max="3" width="9.83203125" customWidth="1"/>
    <col min="4" max="4" width="10.1640625" customWidth="1"/>
    <col min="5" max="5" width="10.5" customWidth="1"/>
    <col min="6" max="6" width="12.1640625" customWidth="1"/>
    <col min="7" max="7" width="10.5" customWidth="1"/>
    <col min="8" max="8" width="10.6640625" customWidth="1"/>
    <col min="9" max="9" width="10.1640625" customWidth="1"/>
    <col min="10" max="10" width="8.83203125" customWidth="1"/>
    <col min="11" max="11" width="9.83203125" customWidth="1"/>
  </cols>
  <sheetData>
    <row r="1" spans="1:11" x14ac:dyDescent="0.2">
      <c r="A1" s="1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">
      <c r="A2" s="3" t="s">
        <v>12</v>
      </c>
      <c r="B2" s="4">
        <f t="shared" ref="B2:K2" si="0">B32+B36+B40+B44+B48+B52+B8+B12+B16+B20+B24+B28</f>
        <v>374979096</v>
      </c>
      <c r="C2" s="4">
        <f t="shared" si="0"/>
        <v>5101902</v>
      </c>
      <c r="D2" s="4">
        <f t="shared" si="0"/>
        <v>30325573</v>
      </c>
      <c r="E2" s="4">
        <f t="shared" si="0"/>
        <v>63977778</v>
      </c>
      <c r="F2" s="4">
        <f t="shared" si="0"/>
        <v>173310646</v>
      </c>
      <c r="G2" s="4">
        <f t="shared" si="0"/>
        <v>27410177</v>
      </c>
      <c r="H2" s="4">
        <f t="shared" si="0"/>
        <v>3555301</v>
      </c>
      <c r="I2" s="4">
        <f t="shared" si="0"/>
        <v>17942993</v>
      </c>
      <c r="J2" s="4">
        <f t="shared" si="0"/>
        <v>638700</v>
      </c>
      <c r="K2" s="4">
        <f t="shared" si="0"/>
        <v>52716026</v>
      </c>
    </row>
    <row r="3" spans="1:11" x14ac:dyDescent="0.2">
      <c r="A3" s="5" t="s">
        <v>13</v>
      </c>
      <c r="B3" s="4">
        <f t="shared" ref="B3:K3" si="1">B33+B37+B41+B45+B49+B53+B9+B13+B17+B21+B25+B29</f>
        <v>1372289636.7</v>
      </c>
      <c r="C3" s="4">
        <f t="shared" si="1"/>
        <v>6180578.5</v>
      </c>
      <c r="D3" s="4">
        <f t="shared" si="1"/>
        <v>1288758.97</v>
      </c>
      <c r="E3" s="4">
        <f t="shared" si="1"/>
        <v>88199670.929999992</v>
      </c>
      <c r="F3" s="4">
        <f t="shared" si="1"/>
        <v>1017824259.21</v>
      </c>
      <c r="G3" s="4">
        <f t="shared" si="1"/>
        <v>125342099.51000001</v>
      </c>
      <c r="H3" s="4">
        <f t="shared" si="1"/>
        <v>9173889.7800000012</v>
      </c>
      <c r="I3" s="4">
        <f t="shared" si="1"/>
        <v>25186593.890000001</v>
      </c>
      <c r="J3" s="4">
        <f t="shared" si="1"/>
        <v>75278.69</v>
      </c>
      <c r="K3" s="4">
        <f t="shared" si="1"/>
        <v>99018507.219999999</v>
      </c>
    </row>
    <row r="4" spans="1:11" x14ac:dyDescent="0.2">
      <c r="A4" s="3" t="s">
        <v>14</v>
      </c>
      <c r="B4" s="4">
        <f t="shared" ref="B4:K4" si="2">B34+B38+B42+B46+B50+B54+B10+B14+B18+B22+B26+B30</f>
        <v>2969254</v>
      </c>
      <c r="C4" s="4">
        <f t="shared" si="2"/>
        <v>39923</v>
      </c>
      <c r="D4" s="4">
        <f t="shared" si="2"/>
        <v>309678</v>
      </c>
      <c r="E4" s="4">
        <f t="shared" si="2"/>
        <v>313982</v>
      </c>
      <c r="F4" s="4">
        <f t="shared" si="2"/>
        <v>1596583</v>
      </c>
      <c r="G4" s="4">
        <f t="shared" si="2"/>
        <v>236588</v>
      </c>
      <c r="H4" s="4">
        <f t="shared" si="2"/>
        <v>31893</v>
      </c>
      <c r="I4" s="4">
        <f t="shared" si="2"/>
        <v>163626</v>
      </c>
      <c r="J4" s="4">
        <f t="shared" si="2"/>
        <v>34556</v>
      </c>
      <c r="K4" s="4">
        <f t="shared" si="2"/>
        <v>242425</v>
      </c>
    </row>
    <row r="5" spans="1:1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">
      <c r="A6" s="17">
        <v>2019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x14ac:dyDescent="0.2">
      <c r="A7" s="10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A8" s="12" t="s">
        <v>12</v>
      </c>
      <c r="B8" s="8">
        <f>SUM(C8:K8)</f>
        <v>25338481</v>
      </c>
      <c r="C8" s="4">
        <v>4455</v>
      </c>
      <c r="D8" s="4">
        <v>2431183</v>
      </c>
      <c r="E8" s="4">
        <v>7459637</v>
      </c>
      <c r="F8" s="4">
        <v>6783684</v>
      </c>
      <c r="G8" s="4">
        <v>1658991</v>
      </c>
      <c r="H8" s="4">
        <v>0</v>
      </c>
      <c r="I8" s="4">
        <v>1632528</v>
      </c>
      <c r="J8" s="4">
        <v>39290</v>
      </c>
      <c r="K8" s="4">
        <v>5328713</v>
      </c>
    </row>
    <row r="9" spans="1:11" x14ac:dyDescent="0.2">
      <c r="A9" s="12" t="s">
        <v>13</v>
      </c>
      <c r="B9" s="8">
        <f>SUM(C9:K9)</f>
        <v>88608260.799999997</v>
      </c>
      <c r="C9" s="4">
        <v>15209.5</v>
      </c>
      <c r="D9" s="4">
        <v>112381.88</v>
      </c>
      <c r="E9" s="4">
        <v>9466351.3000000007</v>
      </c>
      <c r="F9" s="4">
        <v>50194477.869999997</v>
      </c>
      <c r="G9" s="4">
        <v>6156054.54</v>
      </c>
      <c r="H9" s="4">
        <v>0</v>
      </c>
      <c r="I9" s="4">
        <v>265119.59000000003</v>
      </c>
      <c r="J9" s="4">
        <v>3255.94</v>
      </c>
      <c r="K9" s="4">
        <v>22395410.18</v>
      </c>
    </row>
    <row r="10" spans="1:11" x14ac:dyDescent="0.2">
      <c r="A10" s="12" t="s">
        <v>14</v>
      </c>
      <c r="B10" s="8">
        <f>SUM(C10:K10)</f>
        <v>241647</v>
      </c>
      <c r="C10" s="4">
        <v>155</v>
      </c>
      <c r="D10" s="4">
        <v>22080</v>
      </c>
      <c r="E10" s="4">
        <v>27845</v>
      </c>
      <c r="F10" s="4">
        <v>94114</v>
      </c>
      <c r="G10" s="4">
        <v>23971</v>
      </c>
      <c r="H10" s="4">
        <v>0</v>
      </c>
      <c r="I10" s="4">
        <v>42029</v>
      </c>
      <c r="J10" s="4">
        <v>8791</v>
      </c>
      <c r="K10" s="4">
        <v>22662</v>
      </c>
    </row>
    <row r="11" spans="1:11" x14ac:dyDescent="0.2">
      <c r="A11" s="10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2" t="s">
        <v>12</v>
      </c>
      <c r="B12" s="8">
        <f>SUM(C12:K12)</f>
        <v>42857395</v>
      </c>
      <c r="C12" s="8">
        <v>841646</v>
      </c>
      <c r="D12" s="13">
        <v>2585587</v>
      </c>
      <c r="E12" s="8">
        <v>4446403</v>
      </c>
      <c r="F12" s="8">
        <v>29374383</v>
      </c>
      <c r="G12" s="8">
        <v>2021907</v>
      </c>
      <c r="H12" s="8">
        <v>0</v>
      </c>
      <c r="I12" s="8">
        <v>2424693</v>
      </c>
      <c r="J12" s="8">
        <v>31142</v>
      </c>
      <c r="K12" s="8">
        <v>1131634</v>
      </c>
    </row>
    <row r="13" spans="1:11" x14ac:dyDescent="0.2">
      <c r="A13" s="12" t="s">
        <v>13</v>
      </c>
      <c r="B13" s="8">
        <f>SUM(C13:K13)</f>
        <v>127911288.13</v>
      </c>
      <c r="C13" s="8">
        <v>2382066.17</v>
      </c>
      <c r="D13" s="8">
        <v>105142.59</v>
      </c>
      <c r="E13" s="8">
        <v>13575405.16</v>
      </c>
      <c r="F13" s="8">
        <v>95696700.049999997</v>
      </c>
      <c r="G13" s="8">
        <v>11547042.619999999</v>
      </c>
      <c r="H13" s="8">
        <v>0</v>
      </c>
      <c r="I13" s="8">
        <v>3370548.57</v>
      </c>
      <c r="J13" s="8">
        <v>2886.86</v>
      </c>
      <c r="K13" s="8">
        <v>1231496.1100000001</v>
      </c>
    </row>
    <row r="14" spans="1:11" x14ac:dyDescent="0.2">
      <c r="A14" s="12" t="s">
        <v>14</v>
      </c>
      <c r="B14" s="8">
        <f>SUM(C14:K14)</f>
        <v>312883</v>
      </c>
      <c r="C14" s="8">
        <v>9025</v>
      </c>
      <c r="D14" s="8">
        <v>24964</v>
      </c>
      <c r="E14" s="8">
        <v>32634</v>
      </c>
      <c r="F14" s="8">
        <v>176834</v>
      </c>
      <c r="G14" s="8">
        <v>24417</v>
      </c>
      <c r="H14" s="8">
        <v>0</v>
      </c>
      <c r="I14" s="8">
        <v>17625</v>
      </c>
      <c r="J14" s="8">
        <v>5444</v>
      </c>
      <c r="K14" s="8">
        <v>21940</v>
      </c>
    </row>
    <row r="15" spans="1:11" x14ac:dyDescent="0.2">
      <c r="A15" s="10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2" t="s">
        <v>12</v>
      </c>
      <c r="B16" s="6">
        <f>SUM(C16:K16)</f>
        <v>28407303</v>
      </c>
      <c r="C16" s="7">
        <v>588747</v>
      </c>
      <c r="D16" s="7">
        <v>3680430</v>
      </c>
      <c r="E16" s="7">
        <v>5761165</v>
      </c>
      <c r="F16" s="7">
        <v>7623004</v>
      </c>
      <c r="G16" s="7">
        <v>1996389</v>
      </c>
      <c r="H16" s="7">
        <v>0</v>
      </c>
      <c r="I16" s="7">
        <v>968384</v>
      </c>
      <c r="J16" s="7">
        <v>107972</v>
      </c>
      <c r="K16" s="7">
        <v>7681212</v>
      </c>
    </row>
    <row r="17" spans="1:11" x14ac:dyDescent="0.2">
      <c r="A17" s="12" t="s">
        <v>13</v>
      </c>
      <c r="B17" s="6">
        <f>SUM(C17:K17)</f>
        <v>143113937</v>
      </c>
      <c r="C17" s="7">
        <v>311083</v>
      </c>
      <c r="D17" s="7">
        <v>159734</v>
      </c>
      <c r="E17" s="7">
        <v>6282757</v>
      </c>
      <c r="F17" s="7">
        <v>117954967</v>
      </c>
      <c r="G17" s="7">
        <v>8080005</v>
      </c>
      <c r="H17" s="7">
        <v>0</v>
      </c>
      <c r="I17" s="7">
        <v>335093</v>
      </c>
      <c r="J17" s="7">
        <v>3067</v>
      </c>
      <c r="K17" s="7">
        <v>9987231</v>
      </c>
    </row>
    <row r="18" spans="1:11" x14ac:dyDescent="0.2">
      <c r="A18" s="12" t="s">
        <v>14</v>
      </c>
      <c r="B18" s="6">
        <f>SUM(C18:K18)</f>
        <v>279651</v>
      </c>
      <c r="C18" s="7">
        <v>3648</v>
      </c>
      <c r="D18" s="7">
        <v>25358</v>
      </c>
      <c r="E18" s="7">
        <v>41866</v>
      </c>
      <c r="F18" s="7">
        <v>149514</v>
      </c>
      <c r="G18" s="7">
        <v>23134</v>
      </c>
      <c r="H18" s="7">
        <v>0</v>
      </c>
      <c r="I18" s="7">
        <v>10129</v>
      </c>
      <c r="J18" s="7">
        <v>2321</v>
      </c>
      <c r="K18" s="7">
        <v>23681</v>
      </c>
    </row>
    <row r="19" spans="1:11" x14ac:dyDescent="0.2">
      <c r="A19" s="14" t="s">
        <v>17</v>
      </c>
      <c r="B19" s="15"/>
      <c r="C19" s="15"/>
      <c r="D19" s="15"/>
      <c r="E19" s="15"/>
      <c r="F19" s="12"/>
      <c r="G19" s="15"/>
      <c r="H19" s="15"/>
      <c r="I19" s="15"/>
      <c r="J19" s="15"/>
      <c r="K19" s="15"/>
    </row>
    <row r="20" spans="1:11" x14ac:dyDescent="0.2">
      <c r="A20" s="3" t="s">
        <v>12</v>
      </c>
      <c r="B20" s="6">
        <f>SUM(C20:K20)</f>
        <v>29283670</v>
      </c>
      <c r="C20" s="7">
        <v>4</v>
      </c>
      <c r="D20" s="7">
        <v>3187922</v>
      </c>
      <c r="E20" s="7">
        <v>7024448</v>
      </c>
      <c r="F20" s="7">
        <v>8875188</v>
      </c>
      <c r="G20" s="7">
        <v>1933388</v>
      </c>
      <c r="H20" s="7">
        <v>0</v>
      </c>
      <c r="I20" s="7">
        <v>892425</v>
      </c>
      <c r="J20" s="7">
        <v>31184</v>
      </c>
      <c r="K20" s="7">
        <v>7339111</v>
      </c>
    </row>
    <row r="21" spans="1:11" x14ac:dyDescent="0.2">
      <c r="A21" s="3" t="s">
        <v>13</v>
      </c>
      <c r="B21" s="6">
        <f t="shared" ref="B21" si="3">SUM(C21:K21)</f>
        <v>132920990.02</v>
      </c>
      <c r="C21" s="7">
        <v>0.02</v>
      </c>
      <c r="D21" s="7">
        <v>148839</v>
      </c>
      <c r="E21" s="7">
        <v>13944325</v>
      </c>
      <c r="F21" s="7">
        <v>98596996</v>
      </c>
      <c r="G21" s="7">
        <v>11692440</v>
      </c>
      <c r="H21" s="7">
        <v>0</v>
      </c>
      <c r="I21" s="7">
        <v>78721</v>
      </c>
      <c r="J21" s="7">
        <v>1703</v>
      </c>
      <c r="K21" s="7">
        <v>8457966</v>
      </c>
    </row>
    <row r="22" spans="1:11" x14ac:dyDescent="0.2">
      <c r="A22" s="3" t="s">
        <v>14</v>
      </c>
      <c r="B22" s="6">
        <f>SUM(C22:K22)</f>
        <v>272172</v>
      </c>
      <c r="C22" s="7">
        <v>31</v>
      </c>
      <c r="D22" s="7">
        <v>28134</v>
      </c>
      <c r="E22" s="7">
        <v>35864</v>
      </c>
      <c r="F22" s="7">
        <v>147467</v>
      </c>
      <c r="G22" s="7">
        <v>26674</v>
      </c>
      <c r="H22" s="7">
        <v>0</v>
      </c>
      <c r="I22" s="7">
        <v>9812</v>
      </c>
      <c r="J22" s="7">
        <v>2061</v>
      </c>
      <c r="K22" s="7">
        <v>22129</v>
      </c>
    </row>
    <row r="23" spans="1:11" x14ac:dyDescent="0.2">
      <c r="A23" s="14" t="s">
        <v>16</v>
      </c>
      <c r="B23" s="15"/>
      <c r="C23" s="15"/>
      <c r="D23" s="15"/>
      <c r="E23" s="15"/>
      <c r="F23" s="12"/>
      <c r="G23" s="15"/>
      <c r="H23" s="15"/>
      <c r="I23" s="15"/>
      <c r="J23" s="15"/>
      <c r="K23" s="15"/>
    </row>
    <row r="24" spans="1:11" x14ac:dyDescent="0.2">
      <c r="A24" s="3" t="s">
        <v>12</v>
      </c>
      <c r="B24" s="6">
        <f>SUM(C24:K24)</f>
        <v>15978994</v>
      </c>
      <c r="C24" s="7">
        <v>588747</v>
      </c>
      <c r="D24" s="7">
        <v>0</v>
      </c>
      <c r="E24" s="7">
        <v>0</v>
      </c>
      <c r="F24" s="7">
        <v>7601063</v>
      </c>
      <c r="G24" s="7">
        <v>0</v>
      </c>
      <c r="H24" s="7">
        <v>0</v>
      </c>
      <c r="I24" s="7">
        <v>0</v>
      </c>
      <c r="J24" s="7">
        <v>107972</v>
      </c>
      <c r="K24" s="7">
        <v>7681212</v>
      </c>
    </row>
    <row r="25" spans="1:11" x14ac:dyDescent="0.2">
      <c r="A25" s="3" t="s">
        <v>13</v>
      </c>
      <c r="B25" s="6">
        <f t="shared" ref="B25" si="4">SUM(C25:K25)</f>
        <v>128149737</v>
      </c>
      <c r="C25" s="7">
        <v>311083</v>
      </c>
      <c r="D25" s="7">
        <v>0</v>
      </c>
      <c r="E25" s="7">
        <v>0</v>
      </c>
      <c r="F25" s="7">
        <v>117848357</v>
      </c>
      <c r="G25" s="7">
        <v>0</v>
      </c>
      <c r="H25" s="7">
        <v>0</v>
      </c>
      <c r="I25" s="7">
        <v>0</v>
      </c>
      <c r="J25" s="7">
        <v>3067</v>
      </c>
      <c r="K25" s="7">
        <v>9987230</v>
      </c>
    </row>
    <row r="26" spans="1:11" x14ac:dyDescent="0.2">
      <c r="A26" s="3" t="s">
        <v>14</v>
      </c>
      <c r="B26" s="6">
        <f>SUM(C26:K26)</f>
        <v>178482</v>
      </c>
      <c r="C26" s="7">
        <v>3648</v>
      </c>
      <c r="D26" s="7">
        <v>0</v>
      </c>
      <c r="E26" s="7">
        <v>0</v>
      </c>
      <c r="F26" s="7">
        <v>148827</v>
      </c>
      <c r="G26" s="7">
        <v>0</v>
      </c>
      <c r="H26" s="7">
        <v>0</v>
      </c>
      <c r="I26" s="7">
        <v>0</v>
      </c>
      <c r="J26" s="7">
        <v>2321</v>
      </c>
      <c r="K26" s="7">
        <v>23686</v>
      </c>
    </row>
    <row r="27" spans="1:11" x14ac:dyDescent="0.2">
      <c r="A27" s="14" t="s">
        <v>10</v>
      </c>
      <c r="B27" s="15"/>
      <c r="C27" s="15"/>
      <c r="D27" s="15"/>
      <c r="E27" s="15"/>
      <c r="F27" s="12"/>
      <c r="G27" s="15"/>
      <c r="H27" s="15"/>
      <c r="I27" s="15"/>
      <c r="J27" s="15"/>
      <c r="K27" s="15"/>
    </row>
    <row r="28" spans="1:11" x14ac:dyDescent="0.2">
      <c r="A28" s="3" t="s">
        <v>12</v>
      </c>
      <c r="B28" s="6">
        <f t="shared" ref="B28:B29" si="5">SUM(C28:K28)</f>
        <v>23480840</v>
      </c>
      <c r="C28" s="7">
        <v>60158</v>
      </c>
      <c r="D28" s="7">
        <v>2694121</v>
      </c>
      <c r="E28" s="7">
        <v>5491386</v>
      </c>
      <c r="F28" s="7">
        <v>9031590</v>
      </c>
      <c r="G28" s="7">
        <v>2680643</v>
      </c>
      <c r="H28" s="7">
        <v>14898</v>
      </c>
      <c r="I28" s="7">
        <v>1775574</v>
      </c>
      <c r="J28" s="7">
        <v>60749</v>
      </c>
      <c r="K28" s="7">
        <v>1671721</v>
      </c>
    </row>
    <row r="29" spans="1:11" x14ac:dyDescent="0.2">
      <c r="A29" s="3" t="s">
        <v>13</v>
      </c>
      <c r="B29" s="6">
        <f t="shared" si="5"/>
        <v>119607481.69</v>
      </c>
      <c r="C29" s="7">
        <v>123841</v>
      </c>
      <c r="D29" s="7">
        <v>110055</v>
      </c>
      <c r="E29" s="7">
        <v>4533572</v>
      </c>
      <c r="F29" s="7">
        <v>88357708</v>
      </c>
      <c r="G29" s="7">
        <v>21781498</v>
      </c>
      <c r="H29" s="7">
        <v>48025</v>
      </c>
      <c r="I29" s="7">
        <v>910108</v>
      </c>
      <c r="J29" s="7">
        <v>3183.69</v>
      </c>
      <c r="K29" s="7">
        <v>3739491</v>
      </c>
    </row>
    <row r="30" spans="1:11" x14ac:dyDescent="0.2">
      <c r="A30" s="3" t="s">
        <v>14</v>
      </c>
      <c r="B30" s="6">
        <f>SUM(C30:K30)</f>
        <v>251705</v>
      </c>
      <c r="C30" s="7">
        <v>4195</v>
      </c>
      <c r="D30" s="7">
        <v>25409</v>
      </c>
      <c r="E30" s="7">
        <v>34248</v>
      </c>
      <c r="F30" s="7">
        <v>127128</v>
      </c>
      <c r="G30" s="7">
        <v>22470</v>
      </c>
      <c r="H30" s="7">
        <v>418</v>
      </c>
      <c r="I30" s="7">
        <v>11250</v>
      </c>
      <c r="J30" s="7">
        <v>2506</v>
      </c>
      <c r="K30" s="7">
        <v>24081</v>
      </c>
    </row>
    <row r="31" spans="1:11" x14ac:dyDescent="0.2">
      <c r="A31" s="10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12" t="s">
        <v>12</v>
      </c>
      <c r="B32" s="4">
        <f>SUM(C32:K32)</f>
        <v>24938709</v>
      </c>
      <c r="C32" s="4">
        <v>814309</v>
      </c>
      <c r="D32" s="4">
        <v>1928606</v>
      </c>
      <c r="E32" s="4">
        <v>4969658</v>
      </c>
      <c r="F32" s="4">
        <v>10655896</v>
      </c>
      <c r="G32" s="4">
        <v>2585206</v>
      </c>
      <c r="H32" s="4">
        <v>600563</v>
      </c>
      <c r="I32" s="4">
        <v>1951501</v>
      </c>
      <c r="J32" s="4">
        <v>26552</v>
      </c>
      <c r="K32" s="4">
        <v>1406418</v>
      </c>
    </row>
    <row r="33" spans="1:11" x14ac:dyDescent="0.2">
      <c r="A33" s="12" t="s">
        <v>13</v>
      </c>
      <c r="B33" s="4">
        <f>SUM(C33:K33)</f>
        <v>147799201</v>
      </c>
      <c r="C33" s="4">
        <v>856871</v>
      </c>
      <c r="D33" s="4">
        <v>68265</v>
      </c>
      <c r="E33" s="4">
        <v>4264766</v>
      </c>
      <c r="F33" s="4">
        <v>99493086</v>
      </c>
      <c r="G33" s="4">
        <v>12957254</v>
      </c>
      <c r="H33" s="4">
        <v>1285612</v>
      </c>
      <c r="I33" s="4">
        <v>10059522</v>
      </c>
      <c r="J33" s="4">
        <v>3845</v>
      </c>
      <c r="K33" s="4">
        <v>18809980</v>
      </c>
    </row>
    <row r="34" spans="1:11" x14ac:dyDescent="0.2">
      <c r="A34" s="12" t="s">
        <v>14</v>
      </c>
      <c r="B34" s="4">
        <f>SUM(C34:K34)</f>
        <v>249892</v>
      </c>
      <c r="C34" s="4">
        <v>3979</v>
      </c>
      <c r="D34" s="4">
        <v>19745</v>
      </c>
      <c r="E34" s="4">
        <v>24223</v>
      </c>
      <c r="F34" s="4">
        <v>143972</v>
      </c>
      <c r="G34" s="4">
        <v>20518</v>
      </c>
      <c r="H34" s="4">
        <v>7635</v>
      </c>
      <c r="I34" s="4">
        <v>10737</v>
      </c>
      <c r="J34" s="4">
        <v>2183</v>
      </c>
      <c r="K34" s="4">
        <v>16900</v>
      </c>
    </row>
    <row r="35" spans="1:11" x14ac:dyDescent="0.2">
      <c r="A35" s="10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12" t="s">
        <v>12</v>
      </c>
      <c r="B36" s="4">
        <f>SUM(C36:K36)</f>
        <v>22409468</v>
      </c>
      <c r="C36" s="4">
        <v>208731</v>
      </c>
      <c r="D36" s="4">
        <v>3200706</v>
      </c>
      <c r="E36" s="4">
        <v>6009306</v>
      </c>
      <c r="F36" s="4">
        <v>5760109</v>
      </c>
      <c r="G36" s="4">
        <v>3159742</v>
      </c>
      <c r="H36" s="4">
        <v>774890</v>
      </c>
      <c r="I36" s="4">
        <v>1984285</v>
      </c>
      <c r="J36" s="4">
        <v>84599</v>
      </c>
      <c r="K36" s="4">
        <v>1227100</v>
      </c>
    </row>
    <row r="37" spans="1:11" x14ac:dyDescent="0.2">
      <c r="A37" s="12" t="s">
        <v>13</v>
      </c>
      <c r="B37" s="4">
        <f>SUM(C37:K37)</f>
        <v>100332765.56</v>
      </c>
      <c r="C37" s="4">
        <v>515955.56</v>
      </c>
      <c r="D37" s="4">
        <v>203146</v>
      </c>
      <c r="E37" s="4">
        <v>7763819</v>
      </c>
      <c r="F37" s="4">
        <v>71432198</v>
      </c>
      <c r="G37" s="4">
        <v>9101591</v>
      </c>
      <c r="H37" s="4">
        <v>2527947</v>
      </c>
      <c r="I37" s="4">
        <v>7051162</v>
      </c>
      <c r="J37" s="4">
        <v>2938</v>
      </c>
      <c r="K37" s="4">
        <v>1734009</v>
      </c>
    </row>
    <row r="38" spans="1:11" x14ac:dyDescent="0.2">
      <c r="A38" s="12" t="s">
        <v>14</v>
      </c>
      <c r="B38" s="4">
        <f>SUM(C38:K38)</f>
        <v>239223</v>
      </c>
      <c r="C38" s="4">
        <v>4491</v>
      </c>
      <c r="D38" s="4">
        <v>31624</v>
      </c>
      <c r="E38" s="4">
        <v>26628</v>
      </c>
      <c r="F38" s="4">
        <v>117215</v>
      </c>
      <c r="G38" s="4">
        <v>18491</v>
      </c>
      <c r="H38" s="4">
        <v>7933</v>
      </c>
      <c r="I38" s="4">
        <v>12267</v>
      </c>
      <c r="J38" s="4">
        <v>1974</v>
      </c>
      <c r="K38" s="4">
        <v>18600</v>
      </c>
    </row>
    <row r="39" spans="1:11" x14ac:dyDescent="0.2">
      <c r="A39" s="10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12" t="s">
        <v>12</v>
      </c>
      <c r="B40" s="4">
        <f>SUM(C40:K40)</f>
        <v>23709950</v>
      </c>
      <c r="C40" s="4">
        <v>51803</v>
      </c>
      <c r="D40" s="4">
        <v>3053974</v>
      </c>
      <c r="E40" s="4">
        <v>6282812</v>
      </c>
      <c r="F40" s="4">
        <v>7948477</v>
      </c>
      <c r="G40" s="4">
        <v>3121412</v>
      </c>
      <c r="H40" s="4">
        <v>54922</v>
      </c>
      <c r="I40" s="4">
        <v>1272191</v>
      </c>
      <c r="J40" s="4">
        <v>37311</v>
      </c>
      <c r="K40" s="4">
        <v>1887048</v>
      </c>
    </row>
    <row r="41" spans="1:11" x14ac:dyDescent="0.2">
      <c r="A41" s="12" t="s">
        <v>13</v>
      </c>
      <c r="B41" s="4">
        <f>SUM(C41:K41)</f>
        <v>99347814.439999998</v>
      </c>
      <c r="C41" s="4">
        <v>54201.13</v>
      </c>
      <c r="D41" s="4">
        <v>164023.51</v>
      </c>
      <c r="E41" s="4">
        <v>9500372</v>
      </c>
      <c r="F41" s="4">
        <v>77246768</v>
      </c>
      <c r="G41" s="4">
        <v>7821306.7999999998</v>
      </c>
      <c r="H41" s="4">
        <v>23008</v>
      </c>
      <c r="I41" s="4">
        <v>1030467</v>
      </c>
      <c r="J41" s="4">
        <v>3457.5</v>
      </c>
      <c r="K41" s="4">
        <v>3504210.5</v>
      </c>
    </row>
    <row r="42" spans="1:11" x14ac:dyDescent="0.2">
      <c r="A42" s="12" t="s">
        <v>14</v>
      </c>
      <c r="B42" s="4">
        <f>SUM(C42:K42)</f>
        <v>230666</v>
      </c>
      <c r="C42" s="4">
        <v>3492</v>
      </c>
      <c r="D42" s="4">
        <v>32977</v>
      </c>
      <c r="E42" s="4">
        <v>22915</v>
      </c>
      <c r="F42" s="4">
        <v>118251</v>
      </c>
      <c r="G42" s="4">
        <v>19778</v>
      </c>
      <c r="H42" s="4">
        <v>828</v>
      </c>
      <c r="I42" s="4">
        <v>11851</v>
      </c>
      <c r="J42" s="4">
        <v>2256</v>
      </c>
      <c r="K42" s="4">
        <v>18318</v>
      </c>
    </row>
    <row r="43" spans="1:11" x14ac:dyDescent="0.2">
      <c r="A43" s="10" t="s">
        <v>23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12" t="s">
        <v>12</v>
      </c>
      <c r="B44" s="4">
        <f>SUM(C44:K44)</f>
        <v>44670775</v>
      </c>
      <c r="C44" s="4">
        <v>1339012</v>
      </c>
      <c r="D44" s="4">
        <v>2623189</v>
      </c>
      <c r="E44" s="4">
        <v>5419846</v>
      </c>
      <c r="F44" s="4">
        <v>25408884</v>
      </c>
      <c r="G44" s="4">
        <v>2966577</v>
      </c>
      <c r="H44" s="4">
        <v>1060745</v>
      </c>
      <c r="I44" s="4">
        <v>2066822</v>
      </c>
      <c r="J44" s="4">
        <v>55031</v>
      </c>
      <c r="K44" s="4">
        <v>3730669</v>
      </c>
    </row>
    <row r="45" spans="1:11" x14ac:dyDescent="0.2">
      <c r="A45" s="12" t="s">
        <v>13</v>
      </c>
      <c r="B45" s="4">
        <f>SUM(C45:K45)</f>
        <v>124798558.75</v>
      </c>
      <c r="C45" s="4">
        <v>704526</v>
      </c>
      <c r="D45" s="4">
        <v>72151.8</v>
      </c>
      <c r="E45" s="4">
        <v>10992977</v>
      </c>
      <c r="F45" s="4">
        <v>86757205</v>
      </c>
      <c r="G45" s="4">
        <v>11985326</v>
      </c>
      <c r="H45" s="4">
        <v>2062195</v>
      </c>
      <c r="I45" s="4">
        <v>679868</v>
      </c>
      <c r="J45" s="4">
        <v>3473.95</v>
      </c>
      <c r="K45" s="4">
        <v>11540836</v>
      </c>
    </row>
    <row r="46" spans="1:11" x14ac:dyDescent="0.2">
      <c r="A46" s="12" t="s">
        <v>14</v>
      </c>
      <c r="B46" s="4">
        <f>SUM(C46:K46)</f>
        <v>274373</v>
      </c>
      <c r="C46" s="4">
        <v>3125</v>
      </c>
      <c r="D46" s="4">
        <v>34932</v>
      </c>
      <c r="E46" s="4">
        <v>20058</v>
      </c>
      <c r="F46" s="4">
        <v>159136</v>
      </c>
      <c r="G46" s="4">
        <v>20554</v>
      </c>
      <c r="H46" s="4">
        <v>7299</v>
      </c>
      <c r="I46" s="4">
        <v>11482</v>
      </c>
      <c r="J46" s="4">
        <v>1435</v>
      </c>
      <c r="K46" s="4">
        <v>16352</v>
      </c>
    </row>
    <row r="47" spans="1:11" x14ac:dyDescent="0.2">
      <c r="A47" s="10" t="s">
        <v>22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12" t="s">
        <v>12</v>
      </c>
      <c r="B48" s="4">
        <f>SUM(C48:K48)</f>
        <v>72302672</v>
      </c>
      <c r="C48" s="4">
        <v>68</v>
      </c>
      <c r="D48" s="4">
        <v>2315712</v>
      </c>
      <c r="E48" s="4">
        <v>5059625</v>
      </c>
      <c r="F48" s="4">
        <v>47262973</v>
      </c>
      <c r="G48" s="4">
        <v>3180863</v>
      </c>
      <c r="H48" s="4">
        <v>998233</v>
      </c>
      <c r="I48" s="4">
        <v>1439937</v>
      </c>
      <c r="J48" s="4">
        <v>23146</v>
      </c>
      <c r="K48" s="4">
        <v>12022115</v>
      </c>
    </row>
    <row r="49" spans="1:11" x14ac:dyDescent="0.2">
      <c r="A49" s="12" t="s">
        <v>13</v>
      </c>
      <c r="B49" s="4">
        <f>SUM(C49:K49)</f>
        <v>94112958.789999992</v>
      </c>
      <c r="C49" s="4">
        <v>0.62</v>
      </c>
      <c r="D49" s="4">
        <v>69049.78</v>
      </c>
      <c r="E49" s="4">
        <v>3961136.4</v>
      </c>
      <c r="F49" s="4">
        <v>68463090.5</v>
      </c>
      <c r="G49" s="4">
        <v>15364839</v>
      </c>
      <c r="H49" s="4">
        <v>3183129.07</v>
      </c>
      <c r="I49" s="4">
        <v>646095.89</v>
      </c>
      <c r="J49" s="4">
        <v>6014.53</v>
      </c>
      <c r="K49" s="4">
        <v>2419603</v>
      </c>
    </row>
    <row r="50" spans="1:11" x14ac:dyDescent="0.2">
      <c r="A50" s="12" t="s">
        <v>14</v>
      </c>
      <c r="B50" s="4">
        <f>SUM(C50:K50)</f>
        <v>247849</v>
      </c>
      <c r="C50" s="4">
        <v>32</v>
      </c>
      <c r="D50" s="4">
        <v>31934</v>
      </c>
      <c r="E50" s="4">
        <v>23179</v>
      </c>
      <c r="F50" s="4">
        <v>138591</v>
      </c>
      <c r="G50" s="4">
        <v>17488</v>
      </c>
      <c r="H50" s="4">
        <v>6837</v>
      </c>
      <c r="I50" s="4">
        <v>12692</v>
      </c>
      <c r="J50" s="4">
        <v>1470</v>
      </c>
      <c r="K50" s="4">
        <v>15626</v>
      </c>
    </row>
    <row r="51" spans="1:11" x14ac:dyDescent="0.2">
      <c r="A51" s="10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12" t="s">
        <v>12</v>
      </c>
      <c r="B52" s="4">
        <f>SUM(C52:K52)</f>
        <v>21600839</v>
      </c>
      <c r="C52" s="4">
        <v>604222</v>
      </c>
      <c r="D52" s="4">
        <v>2624143</v>
      </c>
      <c r="E52" s="4">
        <v>6053492</v>
      </c>
      <c r="F52" s="4">
        <v>6985395</v>
      </c>
      <c r="G52" s="4">
        <v>2105059</v>
      </c>
      <c r="H52" s="4">
        <v>51050</v>
      </c>
      <c r="I52" s="4">
        <v>1534653</v>
      </c>
      <c r="J52" s="4">
        <v>33752</v>
      </c>
      <c r="K52" s="4">
        <v>1609073</v>
      </c>
    </row>
    <row r="53" spans="1:11" x14ac:dyDescent="0.2">
      <c r="A53" s="12" t="s">
        <v>13</v>
      </c>
      <c r="B53" s="4">
        <f>SUM(C53:K53)</f>
        <v>65586643.519999996</v>
      </c>
      <c r="C53" s="4">
        <v>905741.5</v>
      </c>
      <c r="D53" s="4">
        <v>75970.41</v>
      </c>
      <c r="E53" s="4">
        <v>3914190.07</v>
      </c>
      <c r="F53" s="4">
        <v>45782705.789999999</v>
      </c>
      <c r="G53" s="4">
        <v>8854742.5500000007</v>
      </c>
      <c r="H53" s="4">
        <v>43973.71</v>
      </c>
      <c r="I53" s="4">
        <v>759888.84</v>
      </c>
      <c r="J53" s="4">
        <v>38386.22</v>
      </c>
      <c r="K53" s="4">
        <v>5211044.43</v>
      </c>
    </row>
    <row r="54" spans="1:11" x14ac:dyDescent="0.2">
      <c r="A54" s="12" t="s">
        <v>14</v>
      </c>
      <c r="B54" s="4">
        <f>SUM(C54:K54)</f>
        <v>190711</v>
      </c>
      <c r="C54" s="4">
        <v>4102</v>
      </c>
      <c r="D54" s="4">
        <v>32521</v>
      </c>
      <c r="E54" s="4">
        <v>24522</v>
      </c>
      <c r="F54" s="4">
        <v>75534</v>
      </c>
      <c r="G54" s="4">
        <v>19093</v>
      </c>
      <c r="H54" s="4">
        <v>943</v>
      </c>
      <c r="I54" s="4">
        <v>13752</v>
      </c>
      <c r="J54" s="4">
        <v>1794</v>
      </c>
      <c r="K54" s="4">
        <v>18450</v>
      </c>
    </row>
    <row r="55" spans="1:1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16" t="s">
        <v>15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16" t="s">
        <v>27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16" t="s">
        <v>26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John (398M)</dc:creator>
  <cp:lastModifiedBy>Microsoft Office User</cp:lastModifiedBy>
  <cp:lastPrinted>2019-12-09T23:43:07Z</cp:lastPrinted>
  <dcterms:created xsi:type="dcterms:W3CDTF">2018-09-05T21:54:15Z</dcterms:created>
  <dcterms:modified xsi:type="dcterms:W3CDTF">2020-01-14T18:44:08Z</dcterms:modified>
</cp:coreProperties>
</file>