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\Desktop\Metrics &amp; Reports\PDS-Metrics\"/>
    </mc:Choice>
  </mc:AlternateContent>
  <bookViews>
    <workbookView xWindow="0" yWindow="0" windowWidth="20475" windowHeight="14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B2" i="1"/>
  <c r="K7" i="1"/>
  <c r="K6" i="1"/>
  <c r="K5" i="1"/>
  <c r="K4" i="1"/>
  <c r="K3" i="1"/>
  <c r="K2" i="1"/>
  <c r="J7" i="1"/>
  <c r="J6" i="1"/>
  <c r="J5" i="1"/>
  <c r="J4" i="1"/>
  <c r="J3" i="1"/>
  <c r="J2" i="1"/>
  <c r="I7" i="1"/>
  <c r="I6" i="1"/>
  <c r="I5" i="1"/>
  <c r="I4" i="1"/>
  <c r="I3" i="1"/>
  <c r="I2" i="1"/>
  <c r="H7" i="1"/>
  <c r="H6" i="1"/>
  <c r="H5" i="1"/>
  <c r="H4" i="1"/>
  <c r="H3" i="1"/>
  <c r="H2" i="1"/>
  <c r="G7" i="1"/>
  <c r="G6" i="1"/>
  <c r="G5" i="1"/>
  <c r="G4" i="1"/>
  <c r="G3" i="1"/>
  <c r="G2" i="1"/>
  <c r="F7" i="1"/>
  <c r="F6" i="1"/>
  <c r="F5" i="1"/>
  <c r="F4" i="1"/>
  <c r="F3" i="1"/>
  <c r="F2" i="1"/>
  <c r="E5" i="1"/>
  <c r="E7" i="1"/>
  <c r="E6" i="1"/>
  <c r="E4" i="1"/>
  <c r="E3" i="1"/>
  <c r="E2" i="1"/>
  <c r="D7" i="1"/>
  <c r="D6" i="1"/>
  <c r="D5" i="1"/>
  <c r="D4" i="1"/>
  <c r="D3" i="1"/>
  <c r="D2" i="1"/>
  <c r="C7" i="1"/>
  <c r="C6" i="1"/>
  <c r="C5" i="1"/>
  <c r="C4" i="1"/>
  <c r="C3" i="1"/>
  <c r="C2" i="1"/>
  <c r="B15" i="1"/>
  <c r="B14" i="1"/>
  <c r="B13" i="1"/>
  <c r="B12" i="1"/>
  <c r="B11" i="1"/>
  <c r="B10" i="1"/>
  <c r="B18" i="1" l="1"/>
  <c r="B21" i="1"/>
  <c r="B20" i="1"/>
  <c r="B19" i="1"/>
  <c r="B17" i="1"/>
  <c r="B22" i="1"/>
  <c r="B24" i="1"/>
  <c r="B25" i="1"/>
  <c r="B26" i="1"/>
  <c r="B27" i="1"/>
  <c r="B29" i="1" l="1"/>
  <c r="B28" i="1"/>
  <c r="B36" i="1" l="1"/>
  <c r="B35" i="1"/>
  <c r="B34" i="1"/>
  <c r="B33" i="1"/>
  <c r="B32" i="1"/>
  <c r="B31" i="1"/>
  <c r="B43" i="1" l="1"/>
  <c r="B42" i="1"/>
  <c r="B41" i="1"/>
  <c r="B40" i="1"/>
  <c r="B39" i="1"/>
  <c r="B38" i="1"/>
  <c r="B50" i="1" l="1"/>
  <c r="B49" i="1"/>
  <c r="B48" i="1"/>
  <c r="B47" i="1"/>
  <c r="B46" i="1"/>
  <c r="B45" i="1"/>
  <c r="B57" i="1" l="1"/>
  <c r="B56" i="1"/>
  <c r="B55" i="1"/>
  <c r="B54" i="1"/>
  <c r="B53" i="1"/>
  <c r="B52" i="1"/>
  <c r="B64" i="1" l="1"/>
  <c r="B63" i="1"/>
  <c r="B62" i="1"/>
  <c r="B61" i="1"/>
  <c r="B60" i="1"/>
  <c r="B59" i="1"/>
  <c r="B84" i="1" l="1"/>
  <c r="B71" i="1"/>
  <c r="B92" i="1"/>
  <c r="B91" i="1"/>
  <c r="B90" i="1"/>
  <c r="B89" i="1"/>
  <c r="B88" i="1"/>
  <c r="B87" i="1"/>
  <c r="B85" i="1"/>
  <c r="B83" i="1"/>
  <c r="B82" i="1"/>
  <c r="B81" i="1"/>
  <c r="B80" i="1"/>
  <c r="B78" i="1"/>
  <c r="B77" i="1"/>
  <c r="B75" i="1"/>
  <c r="B76" i="1"/>
  <c r="B74" i="1"/>
  <c r="B73" i="1"/>
  <c r="B70" i="1"/>
  <c r="B69" i="1"/>
  <c r="B68" i="1"/>
  <c r="B67" i="1"/>
  <c r="B66" i="1"/>
</calcChain>
</file>

<file path=xl/sharedStrings.xml><?xml version="1.0" encoding="utf-8"?>
<sst xmlns="http://schemas.openxmlformats.org/spreadsheetml/2006/main" count="111" uniqueCount="29">
  <si>
    <t>Intl Files</t>
  </si>
  <si>
    <t>Intl Visitors</t>
  </si>
  <si>
    <t>PDS</t>
  </si>
  <si>
    <t>ATMOS</t>
  </si>
  <si>
    <t>EN</t>
  </si>
  <si>
    <t>GEO</t>
  </si>
  <si>
    <t>IMG</t>
  </si>
  <si>
    <t>NAIF</t>
  </si>
  <si>
    <t>Rings</t>
  </si>
  <si>
    <t>PPI</t>
  </si>
  <si>
    <t>SBN-PSI</t>
  </si>
  <si>
    <t>SBN-UMD</t>
  </si>
  <si>
    <t>U.S. Files</t>
  </si>
  <si>
    <t>U.S. Visitors</t>
  </si>
  <si>
    <t>U.S. Volume</t>
  </si>
  <si>
    <t>Intl Volume</t>
  </si>
  <si>
    <t>April</t>
  </si>
  <si>
    <t>March</t>
  </si>
  <si>
    <t>February</t>
  </si>
  <si>
    <t>January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</si>
  <si>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</si>
  <si>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</si>
  <si>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</si>
  <si>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</si>
  <si>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</si>
  <si>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</si>
  <si>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</si>
  <si>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</si>
  <si>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 Jan.-Dec.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</si>
</sst>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3">
    <xf numFmtId="0" fontId="0" fillId="0" borderId="0" xfId="0"/>
    <xf numFmtId="0" fontId="2" fillId="5" borderId="2" xfId="0" applyFont="1" applyFill="1" applyBorder="1"/>
    <xf numFmtId="0" fontId="2" fillId="0" borderId="2" xfId="0" applyFont="1" applyBorder="1"/>
    <xf numFmtId="0" fontId="2" fillId="4" borderId="2" xfId="0" applyFont="1" applyFill="1" applyBorder="1"/>
    <xf numFmtId="3" fontId="2" fillId="0" borderId="2" xfId="0" applyNumberFormat="1" applyFont="1" applyBorder="1"/>
    <xf numFmtId="4" fontId="2" fillId="0" borderId="2" xfId="0" applyNumberFormat="1" applyFont="1" applyBorder="1"/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0" borderId="2" xfId="0" applyFont="1" applyBorder="1"/>
    <xf numFmtId="3" fontId="4" fillId="5" borderId="2" xfId="1" applyNumberFormat="1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3" fontId="3" fillId="5" borderId="2" xfId="1" applyNumberFormat="1" applyFont="1" applyFill="1" applyBorder="1"/>
    <xf numFmtId="3" fontId="3" fillId="5" borderId="2" xfId="0" applyNumberFormat="1" applyFont="1" applyFill="1" applyBorder="1"/>
    <xf numFmtId="4" fontId="3" fillId="5" borderId="2" xfId="1" applyNumberFormat="1" applyFont="1" applyFill="1" applyBorder="1"/>
    <xf numFmtId="4" fontId="3" fillId="5" borderId="2" xfId="0" applyNumberFormat="1" applyFont="1" applyFill="1" applyBorder="1"/>
    <xf numFmtId="3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3" borderId="2" xfId="0" applyFont="1" applyFill="1" applyBorder="1"/>
    <xf numFmtId="3" fontId="3" fillId="0" borderId="2" xfId="0" applyNumberFormat="1" applyFont="1" applyBorder="1"/>
    <xf numFmtId="2" fontId="3" fillId="5" borderId="2" xfId="0" applyNumberFormat="1" applyFont="1" applyFill="1" applyBorder="1"/>
    <xf numFmtId="2" fontId="3" fillId="5" borderId="2" xfId="0" applyNumberFormat="1" applyFont="1" applyFill="1" applyBorder="1" applyAlignment="1">
      <alignment horizontal="left"/>
    </xf>
    <xf numFmtId="4" fontId="3" fillId="0" borderId="2" xfId="0" applyNumberFormat="1" applyFont="1" applyBorder="1"/>
    <xf numFmtId="3" fontId="3" fillId="0" borderId="2" xfId="1" applyNumberFormat="1" applyFont="1" applyFill="1" applyBorder="1"/>
    <xf numFmtId="4" fontId="3" fillId="0" borderId="2" xfId="1" applyNumberFormat="1" applyFont="1" applyFill="1" applyBorder="1"/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3" fillId="0" borderId="0" xfId="0" applyNumberFormat="1" applyFont="1" applyFill="1"/>
    <xf numFmtId="4" fontId="3" fillId="0" borderId="2" xfId="0" applyNumberFormat="1" applyFont="1" applyFill="1" applyBorder="1"/>
    <xf numFmtId="3" fontId="3" fillId="0" borderId="2" xfId="0" applyNumberFormat="1" applyFont="1" applyFill="1" applyBorder="1"/>
    <xf numFmtId="3" fontId="4" fillId="0" borderId="2" xfId="1" applyNumberFormat="1" applyFont="1" applyFill="1" applyBorder="1"/>
    <xf numFmtId="4" fontId="4" fillId="0" borderId="2" xfId="1" applyNumberFormat="1" applyFont="1" applyFill="1" applyBorder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H92"/>
  <sheetViews>
    <sheetView showGridLines="0" showRowColHeaders="0" tabSelected="1" zoomScaleNormal="100" workbookViewId="0">
      <selection activeCell="K1" sqref="K1"/>
    </sheetView>
  </sheetViews>
  <sheetFormatPr defaultRowHeight="12" x14ac:dyDescent="0.2"/>
  <cols>
    <col min="1" max="1" width="13.42578125" style="2" customWidth="1"/>
    <col min="2" max="2" width="13.85546875" style="2" bestFit="1" customWidth="1"/>
    <col min="3" max="3" width="12.140625" style="2" customWidth="1"/>
    <col min="4" max="4" width="11.5703125" style="2" bestFit="1" customWidth="1"/>
    <col min="5" max="5" width="13.42578125" style="2" bestFit="1" customWidth="1"/>
    <col min="6" max="6" width="14" style="2" customWidth="1"/>
    <col min="7" max="7" width="12.7109375" style="2" bestFit="1" customWidth="1"/>
    <col min="8" max="8" width="11.7109375" style="2" bestFit="1" customWidth="1"/>
    <col min="9" max="9" width="12.7109375" style="2" bestFit="1" customWidth="1"/>
    <col min="10" max="11" width="11.140625" style="2" bestFit="1" customWidth="1"/>
    <col min="12" max="16384" width="9.140625" style="2"/>
  </cols>
  <sheetData>
    <row r="1" spans="1:372" s="1" customFormat="1" ht="12.75" x14ac:dyDescent="0.2">
      <c r="A1" s="6" t="s">
        <v>28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9</v>
      </c>
      <c r="I1" s="7" t="s">
        <v>8</v>
      </c>
      <c r="J1" s="7" t="s">
        <v>10</v>
      </c>
      <c r="K1" s="7" t="s">
        <v>11</v>
      </c>
    </row>
    <row r="2" spans="1:372" ht="12.75" x14ac:dyDescent="0.2">
      <c r="A2" s="8" t="s">
        <v>12</v>
      </c>
      <c r="B2" s="9">
        <f>B10+B17+B24+B31+B38+B45+B52+B59+B66+B73+B80+B87</f>
        <v>39295947</v>
      </c>
      <c r="C2" s="9">
        <f>C10+C17+C24+C31+C38+C45+C52+C59+C66+C73+C80+C87</f>
        <v>1223637</v>
      </c>
      <c r="D2" s="9">
        <f>D10+D17+D24+D31+D38+D45+D52+D59+D66+D73+D80+D87</f>
        <v>3675090</v>
      </c>
      <c r="E2" s="9">
        <f>E10+E17+E24+E31+E38+E45+E52+E59+E66+E73+E80+E87</f>
        <v>17348600</v>
      </c>
      <c r="F2" s="9">
        <f>F10+F17+F24+F31+F38+F45+F52+F59+F66+F73+F80+F87</f>
        <v>10934755</v>
      </c>
      <c r="G2" s="9">
        <f>G10+G17+G24+G31+G38+G45+G52+G59+G66+G73+G80+G87</f>
        <v>4041919</v>
      </c>
      <c r="H2" s="9">
        <f>H10+H17+H24+H31+H38+H45+H52+H59+H66+H73+H80+H87</f>
        <v>376039</v>
      </c>
      <c r="I2" s="9">
        <f>I10+I17+I24+I31+I38+I45+I52+I59+I66+I73+I80+I87</f>
        <v>1338444</v>
      </c>
      <c r="J2" s="9">
        <f>J10+J17+J24+J31+J38+J45+J52+J59+J66+J73+J80+J87</f>
        <v>39562</v>
      </c>
      <c r="K2" s="9">
        <f>K10+K17+K24+K31+K38+K45+K52+K59+K66+K73+K80+K87</f>
        <v>317901</v>
      </c>
    </row>
    <row r="3" spans="1:372" ht="12.75" x14ac:dyDescent="0.2">
      <c r="A3" s="8" t="s">
        <v>14</v>
      </c>
      <c r="B3" s="9">
        <f>B11+B18+B25+B32+B39+B46+B53+B60+B67+B74+B81+B88</f>
        <v>170517263.05999997</v>
      </c>
      <c r="C3" s="9">
        <f>C11+C18+C25+C32+C39+C46+C53+C60+C67+C74+C81+C88</f>
        <v>2940816.0499999993</v>
      </c>
      <c r="D3" s="9">
        <f>D11+D18+D25+D32+D39+D46+D53+D60+D67+D74+D81+D88</f>
        <v>489045.45000000007</v>
      </c>
      <c r="E3" s="9">
        <f>E11+E18+E25+E32+E39+E46+E53+E60+E67+E74+E81+E88</f>
        <v>33025941.549999993</v>
      </c>
      <c r="F3" s="9">
        <f>F11+F18+F25+F32+F39+F46+F53+F60+F67+F74+F81+F88</f>
        <v>115518661.41999999</v>
      </c>
      <c r="G3" s="9">
        <f>G11+G18+G25+G32+G39+G46+G53+G60+G67+G74+G81+G88</f>
        <v>11276337.049999999</v>
      </c>
      <c r="H3" s="9">
        <f>H11+H18+H25+H32+H39+H46+H53+H60+H67+H74+H81+H88</f>
        <v>2118817.59</v>
      </c>
      <c r="I3" s="9">
        <f>I11+I18+I25+I32+I39+I46+I53+I60+I67+I74+I81+I88</f>
        <v>893533.83000000007</v>
      </c>
      <c r="J3" s="9">
        <f>J11+J18+J25+J32+J39+J46+J53+J60+J67+J74+J81+J88</f>
        <v>1378973.9100000001</v>
      </c>
      <c r="K3" s="9">
        <f>K11+K18+K25+K32+K39+K46+K53+K60+K67+K74+K81+K88</f>
        <v>2875136.2100000004</v>
      </c>
    </row>
    <row r="4" spans="1:372" ht="12.75" x14ac:dyDescent="0.2">
      <c r="A4" s="8" t="s">
        <v>13</v>
      </c>
      <c r="B4" s="9">
        <f>B12+B19+B26+B33+B40+B47+B54+B61+B68+B75+B82+B89</f>
        <v>29115</v>
      </c>
      <c r="C4" s="9">
        <f>C12+C19+C26+C33+C40+C47+C54+C61+C68+C75+C82+C89</f>
        <v>644</v>
      </c>
      <c r="D4" s="9">
        <f>D12+D19+D26+D33+D40+D47+D54+D61+D68+D75+D82+D89</f>
        <v>7295</v>
      </c>
      <c r="E4" s="9">
        <f>E12+E19+E26+E33+E40+E47+E54+E61+E68+E75+E82+E89</f>
        <v>3769</v>
      </c>
      <c r="F4" s="9">
        <f>F12+F19+F26+F33+F40+F47+F54+F61+F68+F75+F82+F89</f>
        <v>4533</v>
      </c>
      <c r="G4" s="9">
        <f>G12+G19+G26+G33+G40+G47+G54+G61+G68+G75+G82+G89</f>
        <v>8854</v>
      </c>
      <c r="H4" s="9">
        <f>H12+H19+H26+H33+H40+H47+H54+H61+H68+H75+H82+H89</f>
        <v>1122</v>
      </c>
      <c r="I4" s="9">
        <f>I12+I19+I26+I33+I40+I47+I54+I61+I68+I75+I82+I89</f>
        <v>1004</v>
      </c>
      <c r="J4" s="9">
        <f>J12+J19+J26+J33+J40+J47+J54+J61+J68+J75+J82+J89</f>
        <v>773</v>
      </c>
      <c r="K4" s="9">
        <f>K12+K19+K26+K33+K40+K47+K54+K61+K68+K75+K82+K89</f>
        <v>1121</v>
      </c>
    </row>
    <row r="5" spans="1:372" ht="12.75" x14ac:dyDescent="0.2">
      <c r="A5" s="8" t="s">
        <v>0</v>
      </c>
      <c r="B5" s="9">
        <f>B13+B20+B27+B34+B41+B48+B55+B62+B69+B76+B83+B90</f>
        <v>10962422</v>
      </c>
      <c r="C5" s="9">
        <f>C13+C20+C27+C34+C41+C48+C55+C62+C69+C76+C83+C90</f>
        <v>13365</v>
      </c>
      <c r="D5" s="9">
        <f>D13+D20+D27+D34+D41+D48+D55+D62+D69+D76+D83+D90</f>
        <v>37591</v>
      </c>
      <c r="E5" s="9">
        <f>E13+E20+E27+E34+E41+E48+E55+E62+E69+E76+E83+E90</f>
        <v>1056213</v>
      </c>
      <c r="F5" s="9">
        <f>F13+F20+F27+F34+F41+F48+F55+F62+F69+F76+F83+F90</f>
        <v>8994803</v>
      </c>
      <c r="G5" s="9">
        <f>G13+G20+G27+G34+G41+G48+G55+G62+G69+G76+G83+G90</f>
        <v>485152</v>
      </c>
      <c r="H5" s="9">
        <f>H13+H20+H27+H34+H41+H48+H55+H62+H69+H76+H83+H90</f>
        <v>301908</v>
      </c>
      <c r="I5" s="9">
        <f>I13+I20+I27+I34+I41+I48+I55+I62+I69+I76+I83+I90</f>
        <v>27979</v>
      </c>
      <c r="J5" s="9">
        <f>J13+J20+J27+J34+J41+J48+J55+J62+J69+J76+J83+J90</f>
        <v>41921</v>
      </c>
      <c r="K5" s="9">
        <f>K13+K20+K27+K34+K41+K48+K55+K62+K69+K76+K83+K90</f>
        <v>3490</v>
      </c>
    </row>
    <row r="6" spans="1:372" ht="12.75" x14ac:dyDescent="0.2">
      <c r="A6" s="8" t="s">
        <v>15</v>
      </c>
      <c r="B6" s="9">
        <f>B14+B21+B28+B35+B42+B49+B56+B63+B70+B77+B84+B91</f>
        <v>22994210.190000001</v>
      </c>
      <c r="C6" s="9">
        <f>C14+C21+C28+C35+C42+C49+C56+C63+C70+C77+C84+C91</f>
        <v>3133.3900000000003</v>
      </c>
      <c r="D6" s="9">
        <f>D14+D21+D28+D35+D42+D49+D56+D63+D70+D77+D84+D91</f>
        <v>29573.940000000006</v>
      </c>
      <c r="E6" s="9">
        <f>E14+E21+E28+E35+E42+E49+E56+E63+E70+E77+E84+E91</f>
        <v>6597218.3799999999</v>
      </c>
      <c r="F6" s="9">
        <f>F14+F21+F28+F35+F42+F49+F56+F63+F70+F77+F84+F91</f>
        <v>7337576.9800000004</v>
      </c>
      <c r="G6" s="9">
        <f>G14+G21+G28+G35+G42+G49+G56+G63+G70+G77+G84+G91</f>
        <v>4076037.1899999995</v>
      </c>
      <c r="H6" s="9">
        <f>H14+H21+H28+H35+H42+H49+H56+H63+H70+H77+H84+H91</f>
        <v>3799642.5900000003</v>
      </c>
      <c r="I6" s="9">
        <f>I14+I21+I28+I35+I42+I49+I56+I63+I70+I77+I84+I91</f>
        <v>3006.8399999999997</v>
      </c>
      <c r="J6" s="9">
        <f>J14+J21+J28+J35+J42+J49+J56+J63+J70+J77+J84+J91</f>
        <v>1119256.6000000001</v>
      </c>
      <c r="K6" s="9">
        <f>K14+K21+K28+K35+K42+K49+K56+K63+K70+K77+K84+K91</f>
        <v>28764.28</v>
      </c>
    </row>
    <row r="7" spans="1:372" ht="12.75" x14ac:dyDescent="0.2">
      <c r="A7" s="8" t="s">
        <v>1</v>
      </c>
      <c r="B7" s="9">
        <f>B15+B22+B29+B36+B43+B50+B57+B64+B71+B78+B85+B92</f>
        <v>9652</v>
      </c>
      <c r="C7" s="9">
        <f>C15+C22+C29+C36+C43+C50+C57+C64+C71+C78+C85+C92</f>
        <v>155</v>
      </c>
      <c r="D7" s="9">
        <f>D15+D22+D29+D36+D43+D50+D57+D64+D71+D78+D85+D92</f>
        <v>2110</v>
      </c>
      <c r="E7" s="9">
        <f>E15+E22+E29+E36+E43+E50+E57+E64+E71+E78+E85+E92</f>
        <v>1798</v>
      </c>
      <c r="F7" s="9">
        <f>F15+F22+F29+F36+F43+F50+F57+F64+F71+F78+F85+F92</f>
        <v>2228</v>
      </c>
      <c r="G7" s="9">
        <f>G15+G22+G29+G36+G43+G50+G57+G64+G71+G78+G85+G92</f>
        <v>1490</v>
      </c>
      <c r="H7" s="9">
        <f>H15+H22+H29+H36+H43+H50+H57+H64+H71+H78+H85+H92</f>
        <v>282</v>
      </c>
      <c r="I7" s="9">
        <f>I15+I22+I29+I36+I43+I50+I57+I64+I71+I78+I85+I92</f>
        <v>760</v>
      </c>
      <c r="J7" s="9">
        <f>J15+J22+J29+J36+J43+J50+J57+J64+J71+J78+J85+J92</f>
        <v>324</v>
      </c>
      <c r="K7" s="9">
        <f>K15+K22+K29+K36+K43+K50+K57+K64+K71+K78+K85+K92</f>
        <v>505</v>
      </c>
    </row>
    <row r="8" spans="1:372" s="3" customFormat="1" ht="12.75" x14ac:dyDescent="0.2">
      <c r="A8" s="7">
        <v>2017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9</v>
      </c>
      <c r="I8" s="7" t="s">
        <v>8</v>
      </c>
      <c r="J8" s="7" t="s">
        <v>10</v>
      </c>
      <c r="K8" s="7" t="s">
        <v>11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</row>
    <row r="9" spans="1:372" s="3" customFormat="1" ht="12.75" x14ac:dyDescent="0.2">
      <c r="A9" s="6" t="s">
        <v>27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</row>
    <row r="10" spans="1:372" ht="12.75" x14ac:dyDescent="0.2">
      <c r="A10" s="26" t="s">
        <v>12</v>
      </c>
      <c r="B10" s="9">
        <f>SUM(C10:K10)</f>
        <v>1992275</v>
      </c>
      <c r="C10" s="9">
        <v>56</v>
      </c>
      <c r="D10" s="9">
        <v>25792</v>
      </c>
      <c r="E10" s="9">
        <v>1164863</v>
      </c>
      <c r="F10" s="9">
        <v>344036</v>
      </c>
      <c r="G10" s="9">
        <v>376799</v>
      </c>
      <c r="H10" s="9">
        <v>22947</v>
      </c>
      <c r="I10" s="9">
        <v>13566</v>
      </c>
      <c r="J10" s="9">
        <v>473</v>
      </c>
      <c r="K10" s="9">
        <v>43743</v>
      </c>
    </row>
    <row r="11" spans="1:372" ht="12.75" x14ac:dyDescent="0.2">
      <c r="A11" s="26" t="s">
        <v>14</v>
      </c>
      <c r="B11" s="25">
        <f t="shared" ref="B11" si="0">SUM(C11:K11)</f>
        <v>9541725.8599999994</v>
      </c>
      <c r="C11" s="29">
        <v>1.53</v>
      </c>
      <c r="D11" s="25">
        <v>4342.78</v>
      </c>
      <c r="E11" s="25">
        <v>101563.1</v>
      </c>
      <c r="F11" s="25">
        <v>8630004.2100000009</v>
      </c>
      <c r="G11" s="25">
        <v>756238.12</v>
      </c>
      <c r="H11" s="25">
        <v>25912.76</v>
      </c>
      <c r="I11" s="25">
        <v>17524.25</v>
      </c>
      <c r="J11" s="25">
        <v>90.49</v>
      </c>
      <c r="K11" s="25">
        <v>6048.62</v>
      </c>
    </row>
    <row r="12" spans="1:372" ht="12.75" x14ac:dyDescent="0.2">
      <c r="A12" s="27" t="s">
        <v>13</v>
      </c>
      <c r="B12" s="9">
        <f>SUM(C12:K12)</f>
        <v>1156</v>
      </c>
      <c r="C12" s="9">
        <v>2</v>
      </c>
      <c r="D12" s="9">
        <v>261</v>
      </c>
      <c r="E12" s="9">
        <v>203</v>
      </c>
      <c r="F12" s="9">
        <v>216</v>
      </c>
      <c r="G12" s="9">
        <v>292</v>
      </c>
      <c r="H12" s="9">
        <v>46</v>
      </c>
      <c r="I12" s="9">
        <v>55</v>
      </c>
      <c r="J12" s="9">
        <v>16</v>
      </c>
      <c r="K12" s="9">
        <v>65</v>
      </c>
    </row>
    <row r="13" spans="1:372" ht="12.75" x14ac:dyDescent="0.2">
      <c r="A13" s="27" t="s">
        <v>0</v>
      </c>
      <c r="B13" s="9">
        <f>SUM(C13:K13)</f>
        <v>969232</v>
      </c>
      <c r="C13" s="9">
        <v>4</v>
      </c>
      <c r="D13" s="9">
        <v>2418</v>
      </c>
      <c r="E13" s="9">
        <v>48962</v>
      </c>
      <c r="F13" s="9">
        <v>767054</v>
      </c>
      <c r="G13" s="9">
        <v>32009</v>
      </c>
      <c r="H13" s="9">
        <v>118259</v>
      </c>
      <c r="I13" s="9">
        <v>285</v>
      </c>
      <c r="J13" s="9">
        <v>6</v>
      </c>
      <c r="K13" s="9">
        <v>235</v>
      </c>
    </row>
    <row r="14" spans="1:372" ht="12.75" x14ac:dyDescent="0.2">
      <c r="A14" s="26" t="s">
        <v>15</v>
      </c>
      <c r="B14" s="25">
        <f t="shared" ref="B14" si="1">SUM(C14:K14)</f>
        <v>1583459.15</v>
      </c>
      <c r="C14" s="25">
        <v>0.06</v>
      </c>
      <c r="D14" s="25">
        <v>653.66</v>
      </c>
      <c r="E14" s="25">
        <v>638753.54</v>
      </c>
      <c r="F14" s="25">
        <v>358872.6</v>
      </c>
      <c r="G14" s="25">
        <v>428596.87</v>
      </c>
      <c r="H14" s="25">
        <v>156221.96</v>
      </c>
      <c r="I14" s="25">
        <v>22.14</v>
      </c>
      <c r="J14" s="25">
        <v>0.1</v>
      </c>
      <c r="K14" s="32">
        <v>338.22</v>
      </c>
    </row>
    <row r="15" spans="1:372" ht="12.75" x14ac:dyDescent="0.2">
      <c r="A15" s="27" t="s">
        <v>1</v>
      </c>
      <c r="B15" s="2">
        <f>SUM(C15:K15)</f>
        <v>668</v>
      </c>
      <c r="C15" s="2">
        <v>1</v>
      </c>
      <c r="D15" s="2">
        <v>144</v>
      </c>
      <c r="E15" s="2">
        <v>126</v>
      </c>
      <c r="F15" s="2">
        <v>159</v>
      </c>
      <c r="G15" s="2">
        <v>125</v>
      </c>
      <c r="H15" s="2">
        <v>22</v>
      </c>
      <c r="I15" s="2">
        <v>47</v>
      </c>
      <c r="J15" s="2">
        <v>3</v>
      </c>
      <c r="K15" s="2">
        <v>41</v>
      </c>
    </row>
    <row r="16" spans="1:372" s="3" customFormat="1" ht="12.75" x14ac:dyDescent="0.2">
      <c r="A16" s="6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</row>
    <row r="17" spans="1:372" ht="12.75" x14ac:dyDescent="0.2">
      <c r="A17" s="26" t="s">
        <v>12</v>
      </c>
      <c r="B17" s="9">
        <f>SUM(C17:K17)</f>
        <v>5204511</v>
      </c>
      <c r="C17" s="9">
        <v>33974</v>
      </c>
      <c r="D17" s="9">
        <v>41153</v>
      </c>
      <c r="E17" s="9">
        <v>1633685</v>
      </c>
      <c r="F17" s="9">
        <v>3044076</v>
      </c>
      <c r="G17" s="9">
        <v>385214</v>
      </c>
      <c r="H17" s="9">
        <v>21877</v>
      </c>
      <c r="I17" s="9">
        <v>32981</v>
      </c>
      <c r="J17" s="9">
        <v>854</v>
      </c>
      <c r="K17" s="9">
        <v>10697</v>
      </c>
    </row>
    <row r="18" spans="1:372" ht="12.75" x14ac:dyDescent="0.2">
      <c r="A18" s="26" t="s">
        <v>14</v>
      </c>
      <c r="B18" s="25">
        <f t="shared" ref="B18" si="2">SUM(C18:K18)</f>
        <v>22927863.149999999</v>
      </c>
      <c r="C18" s="29">
        <v>54460.3</v>
      </c>
      <c r="D18" s="25">
        <v>7559.37</v>
      </c>
      <c r="E18" s="25">
        <v>145773.92000000001</v>
      </c>
      <c r="F18" s="25">
        <v>21413939.420000002</v>
      </c>
      <c r="G18" s="25">
        <v>783675.66</v>
      </c>
      <c r="H18" s="25">
        <v>9027.9500000000007</v>
      </c>
      <c r="I18" s="25">
        <v>464901.99</v>
      </c>
      <c r="J18" s="25">
        <v>153.86000000000001</v>
      </c>
      <c r="K18" s="25">
        <v>48370.68</v>
      </c>
    </row>
    <row r="19" spans="1:372" ht="12.75" x14ac:dyDescent="0.2">
      <c r="A19" s="27" t="s">
        <v>13</v>
      </c>
      <c r="B19" s="9">
        <f>SUM(C19:K19)</f>
        <v>1926</v>
      </c>
      <c r="C19" s="9">
        <v>76</v>
      </c>
      <c r="D19" s="9">
        <v>407</v>
      </c>
      <c r="E19" s="9">
        <v>327</v>
      </c>
      <c r="F19" s="9">
        <v>351</v>
      </c>
      <c r="G19" s="9">
        <v>498</v>
      </c>
      <c r="H19" s="9">
        <v>64</v>
      </c>
      <c r="I19" s="9">
        <v>69</v>
      </c>
      <c r="J19" s="9">
        <v>17</v>
      </c>
      <c r="K19" s="9">
        <v>117</v>
      </c>
    </row>
    <row r="20" spans="1:372" ht="12.75" x14ac:dyDescent="0.2">
      <c r="A20" s="27" t="s">
        <v>0</v>
      </c>
      <c r="B20" s="9">
        <f>SUM(C20:K20)</f>
        <v>2033455</v>
      </c>
      <c r="C20" s="9">
        <v>87</v>
      </c>
      <c r="D20" s="9">
        <v>3483</v>
      </c>
      <c r="E20" s="9">
        <v>64430</v>
      </c>
      <c r="F20" s="9">
        <v>1936937</v>
      </c>
      <c r="G20" s="9">
        <v>23071</v>
      </c>
      <c r="H20" s="9">
        <v>1194</v>
      </c>
      <c r="I20" s="9">
        <v>3664</v>
      </c>
      <c r="J20" s="9">
        <v>477</v>
      </c>
      <c r="K20" s="9">
        <v>112</v>
      </c>
    </row>
    <row r="21" spans="1:372" ht="12.75" x14ac:dyDescent="0.2">
      <c r="A21" s="26" t="s">
        <v>15</v>
      </c>
      <c r="B21" s="25">
        <f t="shared" ref="B21" si="3">SUM(C21:K21)</f>
        <v>1504497.7599999998</v>
      </c>
      <c r="C21" s="25">
        <v>11</v>
      </c>
      <c r="D21" s="25">
        <v>663.36</v>
      </c>
      <c r="E21" s="25">
        <v>1073347</v>
      </c>
      <c r="F21" s="25">
        <v>358562.1</v>
      </c>
      <c r="G21" s="25">
        <v>54889.18</v>
      </c>
      <c r="H21" s="25">
        <v>16855.2</v>
      </c>
      <c r="I21" s="25">
        <v>82.65</v>
      </c>
      <c r="J21" s="25">
        <v>8.27</v>
      </c>
      <c r="K21" s="32">
        <v>79</v>
      </c>
    </row>
    <row r="22" spans="1:372" ht="12.75" x14ac:dyDescent="0.2">
      <c r="A22" s="27" t="s">
        <v>1</v>
      </c>
      <c r="B22" s="2">
        <f>SUM(C22:K22)</f>
        <v>892</v>
      </c>
      <c r="C22" s="2">
        <v>18</v>
      </c>
      <c r="D22" s="2">
        <v>191</v>
      </c>
      <c r="E22" s="2">
        <v>196</v>
      </c>
      <c r="F22" s="2">
        <v>223</v>
      </c>
      <c r="G22" s="2">
        <v>140</v>
      </c>
      <c r="H22" s="2">
        <v>24</v>
      </c>
      <c r="I22" s="2">
        <v>51</v>
      </c>
      <c r="J22" s="2">
        <v>6</v>
      </c>
      <c r="K22" s="2">
        <v>43</v>
      </c>
    </row>
    <row r="23" spans="1:372" s="3" customFormat="1" ht="12.75" x14ac:dyDescent="0.2">
      <c r="A23" s="6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</row>
    <row r="24" spans="1:372" s="3" customFormat="1" ht="12.75" x14ac:dyDescent="0.2">
      <c r="A24" s="26" t="s">
        <v>12</v>
      </c>
      <c r="B24" s="24">
        <f>SUM(C24:K24)</f>
        <v>4125145</v>
      </c>
      <c r="C24" s="28">
        <v>442105</v>
      </c>
      <c r="D24" s="24">
        <v>952720</v>
      </c>
      <c r="E24" s="24">
        <v>1955071</v>
      </c>
      <c r="F24" s="24">
        <v>234290</v>
      </c>
      <c r="G24" s="24">
        <v>426194</v>
      </c>
      <c r="H24" s="24">
        <v>20399</v>
      </c>
      <c r="I24" s="24">
        <v>13710</v>
      </c>
      <c r="J24" s="24">
        <v>416</v>
      </c>
      <c r="K24" s="24">
        <v>80240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</row>
    <row r="25" spans="1:372" s="3" customFormat="1" ht="12.75" x14ac:dyDescent="0.2">
      <c r="A25" s="26" t="s">
        <v>14</v>
      </c>
      <c r="B25" s="25">
        <f t="shared" ref="B25:B29" si="4">SUM(C25:K25)</f>
        <v>12944312.23</v>
      </c>
      <c r="C25" s="29">
        <v>1105052.67</v>
      </c>
      <c r="D25" s="25">
        <v>32781.57</v>
      </c>
      <c r="E25" s="25">
        <v>1847746.74</v>
      </c>
      <c r="F25" s="25">
        <v>5935360.46</v>
      </c>
      <c r="G25" s="25">
        <v>1128966.1299999999</v>
      </c>
      <c r="H25" s="25">
        <v>1336133.8500000001</v>
      </c>
      <c r="I25" s="25">
        <v>46051.49</v>
      </c>
      <c r="J25" s="25">
        <v>9.27</v>
      </c>
      <c r="K25" s="25">
        <v>1512210.05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</row>
    <row r="26" spans="1:372" s="3" customFormat="1" ht="12.75" x14ac:dyDescent="0.2">
      <c r="A26" s="27" t="s">
        <v>13</v>
      </c>
      <c r="B26" s="24">
        <f t="shared" si="4"/>
        <v>3006</v>
      </c>
      <c r="C26" s="30">
        <v>73</v>
      </c>
      <c r="D26" s="24">
        <v>679</v>
      </c>
      <c r="E26" s="24">
        <v>387</v>
      </c>
      <c r="F26" s="24">
        <v>498</v>
      </c>
      <c r="G26" s="24">
        <v>1043</v>
      </c>
      <c r="H26" s="24">
        <v>111</v>
      </c>
      <c r="I26" s="24">
        <v>74</v>
      </c>
      <c r="J26" s="24">
        <v>37</v>
      </c>
      <c r="K26" s="24">
        <v>104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</row>
    <row r="27" spans="1:372" s="3" customFormat="1" ht="12.75" x14ac:dyDescent="0.2">
      <c r="A27" s="27" t="s">
        <v>0</v>
      </c>
      <c r="B27" s="24">
        <f t="shared" si="4"/>
        <v>1534088</v>
      </c>
      <c r="C27" s="24">
        <v>194</v>
      </c>
      <c r="D27" s="24">
        <v>4066</v>
      </c>
      <c r="E27" s="24">
        <v>24524</v>
      </c>
      <c r="F27" s="24">
        <v>1463304</v>
      </c>
      <c r="G27" s="24">
        <v>33257</v>
      </c>
      <c r="H27" s="24">
        <v>1614</v>
      </c>
      <c r="I27" s="24">
        <v>6514</v>
      </c>
      <c r="J27" s="24">
        <v>211</v>
      </c>
      <c r="K27" s="31">
        <v>404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</row>
    <row r="28" spans="1:372" s="3" customFormat="1" ht="12.75" x14ac:dyDescent="0.2">
      <c r="A28" s="26" t="s">
        <v>15</v>
      </c>
      <c r="B28" s="25">
        <f t="shared" si="4"/>
        <v>946215.7300000001</v>
      </c>
      <c r="C28" s="25">
        <v>58.62</v>
      </c>
      <c r="D28" s="25">
        <v>27043</v>
      </c>
      <c r="E28" s="25">
        <v>32503.78</v>
      </c>
      <c r="F28" s="25">
        <v>638165.53</v>
      </c>
      <c r="G28" s="25">
        <v>75512.850000000006</v>
      </c>
      <c r="H28" s="25">
        <v>168741.49</v>
      </c>
      <c r="I28" s="25">
        <v>58.02</v>
      </c>
      <c r="J28" s="25">
        <v>7.06</v>
      </c>
      <c r="K28" s="32">
        <v>4125.38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</row>
    <row r="29" spans="1:372" s="3" customFormat="1" ht="12.75" x14ac:dyDescent="0.2">
      <c r="A29" s="27" t="s">
        <v>1</v>
      </c>
      <c r="B29" s="24">
        <f t="shared" si="4"/>
        <v>795</v>
      </c>
      <c r="C29" s="24">
        <v>14</v>
      </c>
      <c r="D29" s="24">
        <v>166</v>
      </c>
      <c r="E29" s="24">
        <v>142</v>
      </c>
      <c r="F29" s="24">
        <v>222</v>
      </c>
      <c r="G29" s="24">
        <v>129</v>
      </c>
      <c r="H29" s="24">
        <v>38</v>
      </c>
      <c r="I29" s="24">
        <v>38</v>
      </c>
      <c r="J29" s="24">
        <v>11</v>
      </c>
      <c r="K29" s="31">
        <v>35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</row>
    <row r="30" spans="1:372" s="1" customFormat="1" ht="12.75" x14ac:dyDescent="0.2">
      <c r="A30" s="6" t="s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372" s="3" customFormat="1" ht="12.75" x14ac:dyDescent="0.2">
      <c r="A31" s="11" t="s">
        <v>12</v>
      </c>
      <c r="B31" s="12">
        <f t="shared" ref="B31:B36" si="5">SUM(C31:K31)</f>
        <v>3011789</v>
      </c>
      <c r="C31" s="13">
        <v>26102</v>
      </c>
      <c r="D31" s="12">
        <v>125708</v>
      </c>
      <c r="E31" s="12">
        <v>1971367</v>
      </c>
      <c r="F31" s="12">
        <v>480576</v>
      </c>
      <c r="G31" s="12">
        <v>367061</v>
      </c>
      <c r="H31" s="12">
        <v>14198</v>
      </c>
      <c r="I31" s="12">
        <v>14907</v>
      </c>
      <c r="J31" s="12">
        <v>1687</v>
      </c>
      <c r="K31" s="12">
        <v>10183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</row>
    <row r="32" spans="1:372" s="3" customFormat="1" ht="12.75" x14ac:dyDescent="0.2">
      <c r="A32" s="11" t="s">
        <v>14</v>
      </c>
      <c r="B32" s="14">
        <f t="shared" si="5"/>
        <v>39393899.829999991</v>
      </c>
      <c r="C32" s="15">
        <v>30142.19</v>
      </c>
      <c r="D32" s="14">
        <v>12854.21</v>
      </c>
      <c r="E32" s="14">
        <v>25484772.27</v>
      </c>
      <c r="F32" s="14">
        <v>12579428.16</v>
      </c>
      <c r="G32" s="14">
        <v>765048.43</v>
      </c>
      <c r="H32" s="14">
        <v>1929.76</v>
      </c>
      <c r="I32" s="14">
        <v>3035.9</v>
      </c>
      <c r="J32" s="14">
        <v>102070.01</v>
      </c>
      <c r="K32" s="14">
        <v>414618.9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</row>
    <row r="33" spans="1:372" s="3" customFormat="1" ht="12.75" x14ac:dyDescent="0.2">
      <c r="A33" s="16" t="s">
        <v>13</v>
      </c>
      <c r="B33" s="12">
        <f t="shared" si="5"/>
        <v>3122</v>
      </c>
      <c r="C33" s="13">
        <v>84</v>
      </c>
      <c r="D33" s="12">
        <v>685</v>
      </c>
      <c r="E33" s="12">
        <v>380</v>
      </c>
      <c r="F33" s="12">
        <v>505</v>
      </c>
      <c r="G33" s="12">
        <v>1040</v>
      </c>
      <c r="H33" s="12">
        <v>104</v>
      </c>
      <c r="I33" s="12">
        <v>131</v>
      </c>
      <c r="J33" s="12">
        <v>105</v>
      </c>
      <c r="K33" s="12">
        <v>88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</row>
    <row r="34" spans="1:372" s="3" customFormat="1" ht="12.75" x14ac:dyDescent="0.2">
      <c r="A34" s="16" t="s">
        <v>0</v>
      </c>
      <c r="B34" s="12">
        <f t="shared" si="5"/>
        <v>1531251</v>
      </c>
      <c r="C34" s="12">
        <v>215</v>
      </c>
      <c r="D34" s="12">
        <v>3262</v>
      </c>
      <c r="E34" s="12">
        <v>13818</v>
      </c>
      <c r="F34" s="12">
        <v>1472008</v>
      </c>
      <c r="G34" s="12">
        <v>34107</v>
      </c>
      <c r="H34" s="12">
        <v>494</v>
      </c>
      <c r="I34" s="12">
        <v>6791</v>
      </c>
      <c r="J34" s="12">
        <v>414</v>
      </c>
      <c r="K34" s="12">
        <v>142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</row>
    <row r="35" spans="1:372" s="3" customFormat="1" ht="12.75" x14ac:dyDescent="0.2">
      <c r="A35" s="17" t="s">
        <v>15</v>
      </c>
      <c r="B35" s="14">
        <f t="shared" si="5"/>
        <v>1037475.4400000001</v>
      </c>
      <c r="C35" s="14">
        <v>6.93</v>
      </c>
      <c r="D35" s="14">
        <v>140.13999999999999</v>
      </c>
      <c r="E35" s="14">
        <v>197992.74</v>
      </c>
      <c r="F35" s="14">
        <v>458603.58</v>
      </c>
      <c r="G35" s="14">
        <v>263338.44</v>
      </c>
      <c r="H35" s="14">
        <v>4415.08</v>
      </c>
      <c r="I35" s="14">
        <v>2038.73</v>
      </c>
      <c r="J35" s="14">
        <v>110900.66</v>
      </c>
      <c r="K35" s="14">
        <v>39.14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</row>
    <row r="36" spans="1:372" s="3" customFormat="1" ht="12.75" x14ac:dyDescent="0.2">
      <c r="A36" s="16" t="s">
        <v>1</v>
      </c>
      <c r="B36" s="12">
        <f t="shared" si="5"/>
        <v>677</v>
      </c>
      <c r="C36" s="12">
        <v>15</v>
      </c>
      <c r="D36" s="12">
        <v>137</v>
      </c>
      <c r="E36" s="12">
        <v>102</v>
      </c>
      <c r="F36" s="12">
        <v>191</v>
      </c>
      <c r="G36" s="12">
        <v>95</v>
      </c>
      <c r="H36" s="12">
        <v>17</v>
      </c>
      <c r="I36" s="12">
        <v>68</v>
      </c>
      <c r="J36" s="12">
        <v>33</v>
      </c>
      <c r="K36" s="12">
        <v>19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</row>
    <row r="37" spans="1:372" s="3" customFormat="1" ht="12.75" x14ac:dyDescent="0.2">
      <c r="A37" s="6" t="s">
        <v>23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</row>
    <row r="38" spans="1:372" s="3" customFormat="1" ht="12.75" x14ac:dyDescent="0.2">
      <c r="A38" s="11" t="s">
        <v>12</v>
      </c>
      <c r="B38" s="12">
        <f t="shared" ref="B38:B43" si="6">SUM(C38:K38)</f>
        <v>3605955</v>
      </c>
      <c r="C38" s="13">
        <v>15548</v>
      </c>
      <c r="D38" s="12">
        <v>437849</v>
      </c>
      <c r="E38" s="12">
        <v>2244934</v>
      </c>
      <c r="F38" s="12">
        <v>517864</v>
      </c>
      <c r="G38" s="12">
        <v>338468</v>
      </c>
      <c r="H38" s="12">
        <v>19802</v>
      </c>
      <c r="I38" s="12">
        <v>27078</v>
      </c>
      <c r="J38" s="12">
        <v>1238</v>
      </c>
      <c r="K38" s="12">
        <v>3174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</row>
    <row r="39" spans="1:372" s="3" customFormat="1" ht="12.75" x14ac:dyDescent="0.2">
      <c r="A39" s="11" t="s">
        <v>14</v>
      </c>
      <c r="B39" s="14">
        <f t="shared" si="6"/>
        <v>14450429.290000001</v>
      </c>
      <c r="C39" s="15">
        <v>113287.03</v>
      </c>
      <c r="D39" s="14">
        <v>66797.22</v>
      </c>
      <c r="E39" s="14">
        <v>3047165.33</v>
      </c>
      <c r="F39" s="14">
        <v>10546507.76</v>
      </c>
      <c r="G39" s="14">
        <v>630637.19999999995</v>
      </c>
      <c r="H39" s="14">
        <v>18973.38</v>
      </c>
      <c r="I39" s="14">
        <v>1621.9</v>
      </c>
      <c r="J39" s="14">
        <v>2570.5100000000002</v>
      </c>
      <c r="K39" s="14">
        <v>22868.959999999999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</row>
    <row r="40" spans="1:372" s="3" customFormat="1" ht="12.75" x14ac:dyDescent="0.2">
      <c r="A40" s="16" t="s">
        <v>13</v>
      </c>
      <c r="B40" s="12">
        <f t="shared" si="6"/>
        <v>2750</v>
      </c>
      <c r="C40" s="13">
        <v>63</v>
      </c>
      <c r="D40" s="12">
        <v>578</v>
      </c>
      <c r="E40" s="12">
        <v>330</v>
      </c>
      <c r="F40" s="12">
        <v>480</v>
      </c>
      <c r="G40" s="12">
        <v>960</v>
      </c>
      <c r="H40" s="12">
        <v>94</v>
      </c>
      <c r="I40" s="12">
        <v>77</v>
      </c>
      <c r="J40" s="12">
        <v>93</v>
      </c>
      <c r="K40" s="12">
        <v>75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</row>
    <row r="41" spans="1:372" s="3" customFormat="1" ht="12.75" x14ac:dyDescent="0.2">
      <c r="A41" s="16" t="s">
        <v>0</v>
      </c>
      <c r="B41" s="12">
        <f t="shared" si="6"/>
        <v>51528</v>
      </c>
      <c r="C41" s="12">
        <v>210</v>
      </c>
      <c r="D41" s="12">
        <v>2229</v>
      </c>
      <c r="E41" s="12">
        <v>17238</v>
      </c>
      <c r="F41" s="12">
        <v>24372</v>
      </c>
      <c r="G41" s="12">
        <v>4522</v>
      </c>
      <c r="H41" s="12">
        <v>618</v>
      </c>
      <c r="I41" s="12">
        <v>540</v>
      </c>
      <c r="J41" s="12">
        <v>1504</v>
      </c>
      <c r="K41" s="12">
        <v>295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</row>
    <row r="42" spans="1:372" s="3" customFormat="1" ht="12.75" x14ac:dyDescent="0.2">
      <c r="A42" s="17" t="s">
        <v>15</v>
      </c>
      <c r="B42" s="14">
        <f t="shared" si="6"/>
        <v>403854.82000000007</v>
      </c>
      <c r="C42" s="14">
        <v>6.49</v>
      </c>
      <c r="D42" s="14">
        <v>81.97</v>
      </c>
      <c r="E42" s="14">
        <v>158831.65</v>
      </c>
      <c r="F42" s="14">
        <v>189121.06</v>
      </c>
      <c r="G42" s="14">
        <v>8780.7800000000007</v>
      </c>
      <c r="H42" s="14">
        <v>2578.06</v>
      </c>
      <c r="I42" s="14">
        <v>45.58</v>
      </c>
      <c r="J42" s="14">
        <v>44350.2</v>
      </c>
      <c r="K42" s="14">
        <v>59.03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</row>
    <row r="43" spans="1:372" s="3" customFormat="1" ht="12.75" x14ac:dyDescent="0.2">
      <c r="A43" s="16" t="s">
        <v>1</v>
      </c>
      <c r="B43" s="12">
        <f t="shared" si="6"/>
        <v>627</v>
      </c>
      <c r="C43" s="12">
        <v>12</v>
      </c>
      <c r="D43" s="12">
        <v>128</v>
      </c>
      <c r="E43" s="12">
        <v>117</v>
      </c>
      <c r="F43" s="12">
        <v>163</v>
      </c>
      <c r="G43" s="12">
        <v>89</v>
      </c>
      <c r="H43" s="12">
        <v>14</v>
      </c>
      <c r="I43" s="12">
        <v>46</v>
      </c>
      <c r="J43" s="12">
        <v>35</v>
      </c>
      <c r="K43" s="12">
        <v>23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</row>
    <row r="44" spans="1:372" s="1" customFormat="1" ht="12.75" x14ac:dyDescent="0.2">
      <c r="A44" s="6" t="s">
        <v>22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372" s="4" customFormat="1" ht="12.75" x14ac:dyDescent="0.2">
      <c r="A45" s="11" t="s">
        <v>12</v>
      </c>
      <c r="B45" s="12">
        <f t="shared" ref="B45:B50" si="7">SUM(C45:K45)</f>
        <v>2987983</v>
      </c>
      <c r="C45" s="13">
        <v>15373</v>
      </c>
      <c r="D45" s="12">
        <v>367501</v>
      </c>
      <c r="E45" s="12">
        <v>1946401</v>
      </c>
      <c r="F45" s="12">
        <v>247262</v>
      </c>
      <c r="G45" s="12">
        <v>352519</v>
      </c>
      <c r="H45" s="12">
        <v>12039</v>
      </c>
      <c r="I45" s="12">
        <v>13946</v>
      </c>
      <c r="J45" s="12">
        <v>25622</v>
      </c>
      <c r="K45" s="12">
        <v>7320</v>
      </c>
    </row>
    <row r="46" spans="1:372" ht="12.75" x14ac:dyDescent="0.2">
      <c r="A46" s="11" t="s">
        <v>14</v>
      </c>
      <c r="B46" s="14">
        <f t="shared" si="7"/>
        <v>10679552.35</v>
      </c>
      <c r="C46" s="15">
        <v>27039.02</v>
      </c>
      <c r="D46" s="14">
        <v>53827.25</v>
      </c>
      <c r="E46" s="14">
        <v>147787.70000000001</v>
      </c>
      <c r="F46" s="14">
        <v>9108706.5999999996</v>
      </c>
      <c r="G46" s="14">
        <v>878315.19</v>
      </c>
      <c r="H46" s="14">
        <v>12778.42</v>
      </c>
      <c r="I46" s="14">
        <v>968.09</v>
      </c>
      <c r="J46" s="14">
        <v>430183.01</v>
      </c>
      <c r="K46" s="14">
        <v>19947.07</v>
      </c>
    </row>
    <row r="47" spans="1:372" s="4" customFormat="1" ht="12.75" x14ac:dyDescent="0.2">
      <c r="A47" s="16" t="s">
        <v>13</v>
      </c>
      <c r="B47" s="12">
        <f t="shared" si="7"/>
        <v>2646</v>
      </c>
      <c r="C47" s="13">
        <v>60</v>
      </c>
      <c r="D47" s="12">
        <v>626</v>
      </c>
      <c r="E47" s="12">
        <v>278</v>
      </c>
      <c r="F47" s="12">
        <v>493</v>
      </c>
      <c r="G47" s="12">
        <v>841</v>
      </c>
      <c r="H47" s="12">
        <v>73</v>
      </c>
      <c r="I47" s="12">
        <v>76</v>
      </c>
      <c r="J47" s="12">
        <v>109</v>
      </c>
      <c r="K47" s="12">
        <v>90</v>
      </c>
    </row>
    <row r="48" spans="1:372" s="4" customFormat="1" ht="12.75" x14ac:dyDescent="0.2">
      <c r="A48" s="16" t="s">
        <v>0</v>
      </c>
      <c r="B48" s="12">
        <f t="shared" si="7"/>
        <v>205914</v>
      </c>
      <c r="C48" s="12">
        <v>181</v>
      </c>
      <c r="D48" s="12">
        <v>3478</v>
      </c>
      <c r="E48" s="12">
        <v>15172</v>
      </c>
      <c r="F48" s="12">
        <v>47706</v>
      </c>
      <c r="G48" s="12">
        <v>94757</v>
      </c>
      <c r="H48" s="12">
        <v>2781</v>
      </c>
      <c r="I48" s="12">
        <v>3508</v>
      </c>
      <c r="J48" s="12">
        <v>37953</v>
      </c>
      <c r="K48" s="12">
        <v>378</v>
      </c>
    </row>
    <row r="49" spans="1:11" ht="12.75" x14ac:dyDescent="0.2">
      <c r="A49" s="17" t="s">
        <v>15</v>
      </c>
      <c r="B49" s="14">
        <f t="shared" si="7"/>
        <v>2070056.8</v>
      </c>
      <c r="C49" s="14">
        <v>14.82</v>
      </c>
      <c r="D49" s="14">
        <v>221.66</v>
      </c>
      <c r="E49" s="14">
        <v>17260.060000000001</v>
      </c>
      <c r="F49" s="14">
        <v>36259.49</v>
      </c>
      <c r="G49" s="14">
        <v>640026.16</v>
      </c>
      <c r="H49" s="14">
        <v>410315.41</v>
      </c>
      <c r="I49" s="14">
        <v>55.29</v>
      </c>
      <c r="J49" s="14">
        <v>960488.47</v>
      </c>
      <c r="K49" s="14">
        <v>5415.44</v>
      </c>
    </row>
    <row r="50" spans="1:11" s="4" customFormat="1" ht="12.75" x14ac:dyDescent="0.2">
      <c r="A50" s="16" t="s">
        <v>1</v>
      </c>
      <c r="B50" s="12">
        <f t="shared" si="7"/>
        <v>772</v>
      </c>
      <c r="C50" s="12">
        <v>9</v>
      </c>
      <c r="D50" s="12">
        <v>164</v>
      </c>
      <c r="E50" s="12">
        <v>114</v>
      </c>
      <c r="F50" s="12">
        <v>237</v>
      </c>
      <c r="G50" s="12">
        <v>125</v>
      </c>
      <c r="H50" s="12">
        <v>22</v>
      </c>
      <c r="I50" s="12">
        <v>33</v>
      </c>
      <c r="J50" s="12">
        <v>38</v>
      </c>
      <c r="K50" s="12">
        <v>30</v>
      </c>
    </row>
    <row r="51" spans="1:11" s="1" customFormat="1" ht="12.75" x14ac:dyDescent="0.2">
      <c r="A51" s="18" t="s">
        <v>21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4" customFormat="1" ht="12.75" x14ac:dyDescent="0.2">
      <c r="A52" s="11" t="s">
        <v>12</v>
      </c>
      <c r="B52" s="12">
        <f t="shared" ref="B52:B57" si="8">SUM(C52:K52)</f>
        <v>7233671</v>
      </c>
      <c r="C52" s="13">
        <v>54</v>
      </c>
      <c r="D52" s="12">
        <v>521892</v>
      </c>
      <c r="E52" s="12">
        <v>1133372</v>
      </c>
      <c r="F52" s="12">
        <v>4990397</v>
      </c>
      <c r="G52" s="12">
        <v>544754</v>
      </c>
      <c r="H52" s="12">
        <v>13090</v>
      </c>
      <c r="I52" s="12">
        <v>24609</v>
      </c>
      <c r="J52" s="12">
        <v>2366</v>
      </c>
      <c r="K52" s="12">
        <v>3137</v>
      </c>
    </row>
    <row r="53" spans="1:11" s="5" customFormat="1" ht="12.75" x14ac:dyDescent="0.2">
      <c r="A53" s="11" t="s">
        <v>14</v>
      </c>
      <c r="B53" s="14">
        <f t="shared" si="8"/>
        <v>37640998.049999997</v>
      </c>
      <c r="C53" s="15">
        <v>1.32</v>
      </c>
      <c r="D53" s="14">
        <v>126106.63</v>
      </c>
      <c r="E53" s="14">
        <v>409623.19</v>
      </c>
      <c r="F53" s="14">
        <v>34376562.119999997</v>
      </c>
      <c r="G53" s="14">
        <v>2433408.1800000002</v>
      </c>
      <c r="H53" s="14">
        <v>14500.68</v>
      </c>
      <c r="I53" s="14">
        <v>5510.33</v>
      </c>
      <c r="J53" s="14">
        <v>118896.26</v>
      </c>
      <c r="K53" s="14">
        <v>156389.34</v>
      </c>
    </row>
    <row r="54" spans="1:11" s="4" customFormat="1" ht="12.75" x14ac:dyDescent="0.2">
      <c r="A54" s="16" t="s">
        <v>13</v>
      </c>
      <c r="B54" s="12">
        <f t="shared" si="8"/>
        <v>2768</v>
      </c>
      <c r="C54" s="13">
        <v>2</v>
      </c>
      <c r="D54" s="12">
        <v>702</v>
      </c>
      <c r="E54" s="12">
        <v>313</v>
      </c>
      <c r="F54" s="12">
        <v>565</v>
      </c>
      <c r="G54" s="12">
        <v>854</v>
      </c>
      <c r="H54" s="12">
        <v>64</v>
      </c>
      <c r="I54" s="12">
        <v>70</v>
      </c>
      <c r="J54" s="12">
        <v>98</v>
      </c>
      <c r="K54" s="12">
        <v>100</v>
      </c>
    </row>
    <row r="55" spans="1:11" s="4" customFormat="1" ht="12.75" x14ac:dyDescent="0.2">
      <c r="A55" s="16" t="s">
        <v>0</v>
      </c>
      <c r="B55" s="12">
        <f t="shared" si="8"/>
        <v>287192</v>
      </c>
      <c r="C55" s="12">
        <v>0</v>
      </c>
      <c r="D55" s="12">
        <v>3800</v>
      </c>
      <c r="E55" s="12">
        <v>17794</v>
      </c>
      <c r="F55" s="12">
        <v>13355</v>
      </c>
      <c r="G55" s="12">
        <v>78032</v>
      </c>
      <c r="H55" s="12">
        <v>173069</v>
      </c>
      <c r="I55" s="12">
        <v>474</v>
      </c>
      <c r="J55" s="12">
        <v>443</v>
      </c>
      <c r="K55" s="12">
        <v>225</v>
      </c>
    </row>
    <row r="56" spans="1:11" s="5" customFormat="1" ht="12.75" x14ac:dyDescent="0.2">
      <c r="A56" s="17" t="s">
        <v>15</v>
      </c>
      <c r="B56" s="14">
        <f t="shared" si="8"/>
        <v>3864864.63</v>
      </c>
      <c r="C56" s="14">
        <v>0</v>
      </c>
      <c r="D56" s="14">
        <v>231.61</v>
      </c>
      <c r="E56" s="14">
        <v>80163.62</v>
      </c>
      <c r="F56" s="14">
        <v>66785.490000000005</v>
      </c>
      <c r="G56" s="14">
        <v>729088.33</v>
      </c>
      <c r="H56" s="14">
        <v>2988089.5</v>
      </c>
      <c r="I56" s="14">
        <v>21.54</v>
      </c>
      <c r="J56" s="14">
        <v>377.57</v>
      </c>
      <c r="K56" s="14">
        <v>106.97</v>
      </c>
    </row>
    <row r="57" spans="1:11" s="4" customFormat="1" ht="12.75" x14ac:dyDescent="0.2">
      <c r="A57" s="16" t="s">
        <v>1</v>
      </c>
      <c r="B57" s="12">
        <f t="shared" si="8"/>
        <v>784</v>
      </c>
      <c r="C57" s="12">
        <v>0</v>
      </c>
      <c r="D57" s="12">
        <v>175</v>
      </c>
      <c r="E57" s="12">
        <v>129</v>
      </c>
      <c r="F57" s="12">
        <v>213</v>
      </c>
      <c r="G57" s="12">
        <v>147</v>
      </c>
      <c r="H57" s="12">
        <v>16</v>
      </c>
      <c r="I57" s="12">
        <v>36</v>
      </c>
      <c r="J57" s="12">
        <v>36</v>
      </c>
      <c r="K57" s="12">
        <v>32</v>
      </c>
    </row>
    <row r="58" spans="1:11" s="1" customFormat="1" ht="12.75" x14ac:dyDescent="0.2">
      <c r="A58" s="19" t="s">
        <v>20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4" customFormat="1" ht="12.75" x14ac:dyDescent="0.2">
      <c r="A59" s="20" t="s">
        <v>12</v>
      </c>
      <c r="B59" s="12">
        <f t="shared" ref="B59:B64" si="9">SUM(C59:K59)</f>
        <v>1724602</v>
      </c>
      <c r="C59" s="13">
        <v>15174</v>
      </c>
      <c r="D59" s="12">
        <v>312442</v>
      </c>
      <c r="E59" s="12">
        <v>752704</v>
      </c>
      <c r="F59" s="12">
        <v>179659</v>
      </c>
      <c r="G59" s="12">
        <v>421396</v>
      </c>
      <c r="H59" s="12">
        <v>17434</v>
      </c>
      <c r="I59" s="12">
        <v>18016</v>
      </c>
      <c r="J59" s="12">
        <v>3850</v>
      </c>
      <c r="K59" s="12">
        <v>3927</v>
      </c>
    </row>
    <row r="60" spans="1:11" s="5" customFormat="1" ht="12.75" x14ac:dyDescent="0.2">
      <c r="A60" s="8" t="s">
        <v>14</v>
      </c>
      <c r="B60" s="14">
        <f t="shared" si="9"/>
        <v>9300922.0800000019</v>
      </c>
      <c r="C60" s="15">
        <v>5943.96</v>
      </c>
      <c r="D60" s="14">
        <v>62724.46</v>
      </c>
      <c r="E60" s="14">
        <v>176876.56</v>
      </c>
      <c r="F60" s="14">
        <v>6733399.4000000004</v>
      </c>
      <c r="G60" s="14">
        <v>1331127.5</v>
      </c>
      <c r="H60" s="14">
        <v>90590.24</v>
      </c>
      <c r="I60" s="14">
        <v>4105.67</v>
      </c>
      <c r="J60" s="14">
        <v>595512.81000000006</v>
      </c>
      <c r="K60" s="14">
        <v>300641.48</v>
      </c>
    </row>
    <row r="61" spans="1:11" s="4" customFormat="1" ht="12.75" x14ac:dyDescent="0.2">
      <c r="A61" s="20" t="s">
        <v>13</v>
      </c>
      <c r="B61" s="12">
        <f t="shared" si="9"/>
        <v>2591</v>
      </c>
      <c r="C61" s="13">
        <v>67</v>
      </c>
      <c r="D61" s="12">
        <v>699</v>
      </c>
      <c r="E61" s="12">
        <v>278</v>
      </c>
      <c r="F61" s="12">
        <v>358</v>
      </c>
      <c r="G61" s="12">
        <v>835</v>
      </c>
      <c r="H61" s="12">
        <v>73</v>
      </c>
      <c r="I61" s="12">
        <v>75</v>
      </c>
      <c r="J61" s="12">
        <v>89</v>
      </c>
      <c r="K61" s="12">
        <v>117</v>
      </c>
    </row>
    <row r="62" spans="1:11" s="4" customFormat="1" ht="12.75" x14ac:dyDescent="0.2">
      <c r="A62" s="20" t="s">
        <v>0</v>
      </c>
      <c r="B62" s="12">
        <f t="shared" si="9"/>
        <v>909675</v>
      </c>
      <c r="C62" s="12">
        <v>7107</v>
      </c>
      <c r="D62" s="12">
        <v>3002</v>
      </c>
      <c r="E62" s="12">
        <v>565586</v>
      </c>
      <c r="F62" s="12">
        <v>312376</v>
      </c>
      <c r="G62" s="12">
        <v>19529</v>
      </c>
      <c r="H62" s="12">
        <v>673</v>
      </c>
      <c r="I62" s="12">
        <v>972</v>
      </c>
      <c r="J62" s="12">
        <v>302</v>
      </c>
      <c r="K62" s="12">
        <v>128</v>
      </c>
    </row>
    <row r="63" spans="1:11" s="5" customFormat="1" ht="12.75" x14ac:dyDescent="0.2">
      <c r="A63" s="8" t="s">
        <v>15</v>
      </c>
      <c r="B63" s="14">
        <f t="shared" si="9"/>
        <v>1122750.4000000001</v>
      </c>
      <c r="C63" s="14">
        <v>2811.48</v>
      </c>
      <c r="D63" s="14">
        <v>89.33</v>
      </c>
      <c r="E63" s="14">
        <v>831992.94</v>
      </c>
      <c r="F63" s="14">
        <v>248155.74</v>
      </c>
      <c r="G63" s="14">
        <v>24228.53</v>
      </c>
      <c r="H63" s="14">
        <v>14551.25</v>
      </c>
      <c r="I63" s="14">
        <v>28.83</v>
      </c>
      <c r="J63" s="14">
        <v>814.84</v>
      </c>
      <c r="K63" s="14">
        <v>77.459999999999994</v>
      </c>
    </row>
    <row r="64" spans="1:11" s="4" customFormat="1" ht="12.75" x14ac:dyDescent="0.2">
      <c r="A64" s="20" t="s">
        <v>1</v>
      </c>
      <c r="B64" s="12">
        <f t="shared" si="9"/>
        <v>881</v>
      </c>
      <c r="C64" s="12">
        <v>18</v>
      </c>
      <c r="D64" s="12">
        <v>196</v>
      </c>
      <c r="E64" s="12">
        <v>159</v>
      </c>
      <c r="F64" s="12">
        <v>172</v>
      </c>
      <c r="G64" s="12">
        <v>138</v>
      </c>
      <c r="H64" s="12">
        <v>16</v>
      </c>
      <c r="I64" s="12">
        <v>85</v>
      </c>
      <c r="J64" s="12">
        <v>37</v>
      </c>
      <c r="K64" s="12">
        <v>60</v>
      </c>
    </row>
    <row r="65" spans="1:11" s="1" customFormat="1" ht="12.75" x14ac:dyDescent="0.2">
      <c r="A65" s="19" t="s">
        <v>16</v>
      </c>
      <c r="B65" s="21"/>
      <c r="C65" s="21"/>
      <c r="D65" s="21"/>
      <c r="E65" s="21"/>
      <c r="F65" s="22"/>
      <c r="G65" s="21"/>
      <c r="H65" s="21"/>
      <c r="I65" s="21"/>
      <c r="J65" s="21"/>
      <c r="K65" s="21"/>
    </row>
    <row r="66" spans="1:11" s="4" customFormat="1" ht="12.75" x14ac:dyDescent="0.2">
      <c r="A66" s="20" t="s">
        <v>12</v>
      </c>
      <c r="B66" s="12">
        <f t="shared" ref="B66:B71" si="10">SUM(C66:K66)</f>
        <v>3962609</v>
      </c>
      <c r="C66" s="12">
        <v>646244</v>
      </c>
      <c r="D66" s="12">
        <v>275173</v>
      </c>
      <c r="E66" s="12">
        <v>1307677</v>
      </c>
      <c r="F66" s="12">
        <v>21835</v>
      </c>
      <c r="G66" s="12">
        <v>403916</v>
      </c>
      <c r="H66" s="12">
        <v>130094</v>
      </c>
      <c r="I66" s="12">
        <v>1105448</v>
      </c>
      <c r="J66" s="12">
        <v>0</v>
      </c>
      <c r="K66" s="12">
        <v>72222</v>
      </c>
    </row>
    <row r="67" spans="1:11" s="5" customFormat="1" ht="12.75" x14ac:dyDescent="0.2">
      <c r="A67" s="23" t="s">
        <v>14</v>
      </c>
      <c r="B67" s="14">
        <f t="shared" si="10"/>
        <v>4455271.040000001</v>
      </c>
      <c r="C67" s="14">
        <v>1564428.82</v>
      </c>
      <c r="D67" s="14">
        <v>36635.86</v>
      </c>
      <c r="E67" s="14">
        <v>724672.61</v>
      </c>
      <c r="F67" s="14">
        <v>740514.02</v>
      </c>
      <c r="G67" s="14">
        <v>854737.44</v>
      </c>
      <c r="H67" s="14">
        <v>59377.86</v>
      </c>
      <c r="I67" s="14">
        <v>334246.46000000002</v>
      </c>
      <c r="J67" s="14">
        <v>7.0000000000000007E-2</v>
      </c>
      <c r="K67" s="14">
        <v>140657.9</v>
      </c>
    </row>
    <row r="68" spans="1:11" s="4" customFormat="1" ht="12.75" x14ac:dyDescent="0.2">
      <c r="A68" s="20" t="s">
        <v>13</v>
      </c>
      <c r="B68" s="12">
        <f t="shared" si="10"/>
        <v>2599</v>
      </c>
      <c r="C68" s="12">
        <v>101</v>
      </c>
      <c r="D68" s="12">
        <v>715</v>
      </c>
      <c r="E68" s="12">
        <v>297</v>
      </c>
      <c r="F68" s="12">
        <v>149</v>
      </c>
      <c r="G68" s="12">
        <v>848</v>
      </c>
      <c r="H68" s="12">
        <v>173</v>
      </c>
      <c r="I68" s="12">
        <v>147</v>
      </c>
      <c r="J68" s="12">
        <v>63</v>
      </c>
      <c r="K68" s="12">
        <v>106</v>
      </c>
    </row>
    <row r="69" spans="1:11" s="4" customFormat="1" ht="12.75" x14ac:dyDescent="0.2">
      <c r="A69" s="20" t="s">
        <v>0</v>
      </c>
      <c r="B69" s="12">
        <f t="shared" si="10"/>
        <v>476203</v>
      </c>
      <c r="C69" s="12">
        <v>4644</v>
      </c>
      <c r="D69" s="12">
        <v>3062</v>
      </c>
      <c r="E69" s="12">
        <v>81005</v>
      </c>
      <c r="F69" s="12">
        <v>381526</v>
      </c>
      <c r="G69" s="12">
        <v>4536</v>
      </c>
      <c r="H69" s="12">
        <v>550</v>
      </c>
      <c r="I69" s="12">
        <v>555</v>
      </c>
      <c r="J69" s="12">
        <v>0</v>
      </c>
      <c r="K69" s="12">
        <v>325</v>
      </c>
    </row>
    <row r="70" spans="1:11" s="5" customFormat="1" ht="12.75" x14ac:dyDescent="0.2">
      <c r="A70" s="23" t="s">
        <v>15</v>
      </c>
      <c r="B70" s="14">
        <f t="shared" si="10"/>
        <v>2271616.6</v>
      </c>
      <c r="C70" s="14">
        <v>122.53</v>
      </c>
      <c r="D70" s="14">
        <v>97.93</v>
      </c>
      <c r="E70" s="14">
        <v>1241276.3</v>
      </c>
      <c r="F70" s="14">
        <v>1016224.7</v>
      </c>
      <c r="G70" s="14">
        <v>13693.9</v>
      </c>
      <c r="H70" s="14">
        <v>63.25</v>
      </c>
      <c r="I70" s="14">
        <v>56.67</v>
      </c>
      <c r="J70" s="14">
        <v>0.14000000000000001</v>
      </c>
      <c r="K70" s="14">
        <v>81.180000000000007</v>
      </c>
    </row>
    <row r="71" spans="1:11" s="4" customFormat="1" ht="12.75" x14ac:dyDescent="0.2">
      <c r="A71" s="20" t="s">
        <v>1</v>
      </c>
      <c r="B71" s="12">
        <f t="shared" si="10"/>
        <v>852</v>
      </c>
      <c r="C71" s="12">
        <v>21</v>
      </c>
      <c r="D71" s="12">
        <v>206</v>
      </c>
      <c r="E71" s="12">
        <v>160</v>
      </c>
      <c r="F71" s="12">
        <v>67</v>
      </c>
      <c r="G71" s="12">
        <v>143</v>
      </c>
      <c r="H71" s="12">
        <v>34</v>
      </c>
      <c r="I71" s="12">
        <v>135</v>
      </c>
      <c r="J71" s="12">
        <v>29</v>
      </c>
      <c r="K71" s="12">
        <v>57</v>
      </c>
    </row>
    <row r="72" spans="1:11" s="1" customFormat="1" ht="12.75" x14ac:dyDescent="0.2">
      <c r="A72" s="19" t="s">
        <v>17</v>
      </c>
      <c r="B72" s="21"/>
      <c r="C72" s="21"/>
      <c r="D72" s="21"/>
      <c r="E72" s="21"/>
      <c r="F72" s="22"/>
      <c r="G72" s="21"/>
      <c r="H72" s="21"/>
      <c r="I72" s="21"/>
      <c r="J72" s="21"/>
      <c r="K72" s="21"/>
    </row>
    <row r="73" spans="1:11" s="4" customFormat="1" ht="12.75" x14ac:dyDescent="0.2">
      <c r="A73" s="20" t="s">
        <v>12</v>
      </c>
      <c r="B73" s="12">
        <f t="shared" ref="B73:B78" si="11">SUM(C73:K73)</f>
        <v>2902134</v>
      </c>
      <c r="C73" s="12">
        <v>11755</v>
      </c>
      <c r="D73" s="12">
        <v>370966</v>
      </c>
      <c r="E73" s="12">
        <v>1547740</v>
      </c>
      <c r="F73" s="12">
        <v>580516</v>
      </c>
      <c r="G73" s="12">
        <v>303291</v>
      </c>
      <c r="H73" s="12">
        <v>41</v>
      </c>
      <c r="I73" s="12">
        <v>40438</v>
      </c>
      <c r="J73" s="12">
        <v>0</v>
      </c>
      <c r="K73" s="12">
        <v>47387</v>
      </c>
    </row>
    <row r="74" spans="1:11" s="5" customFormat="1" ht="12.75" x14ac:dyDescent="0.2">
      <c r="A74" s="23" t="s">
        <v>14</v>
      </c>
      <c r="B74" s="14">
        <f t="shared" si="11"/>
        <v>1857184.4499999997</v>
      </c>
      <c r="C74" s="14">
        <v>13800.8</v>
      </c>
      <c r="D74" s="14">
        <v>52398.7</v>
      </c>
      <c r="E74" s="14">
        <v>576409.65</v>
      </c>
      <c r="F74" s="14">
        <v>360853.57</v>
      </c>
      <c r="G74" s="14">
        <v>619862.53</v>
      </c>
      <c r="H74" s="14">
        <v>0.51</v>
      </c>
      <c r="I74" s="14">
        <v>8923.3799999999992</v>
      </c>
      <c r="J74" s="14">
        <v>0.13</v>
      </c>
      <c r="K74" s="14">
        <v>224935.18</v>
      </c>
    </row>
    <row r="75" spans="1:11" s="4" customFormat="1" ht="12.75" x14ac:dyDescent="0.2">
      <c r="A75" s="20" t="s">
        <v>13</v>
      </c>
      <c r="B75" s="12">
        <f t="shared" si="11"/>
        <v>2358</v>
      </c>
      <c r="C75" s="12">
        <v>56</v>
      </c>
      <c r="D75" s="12">
        <v>651</v>
      </c>
      <c r="E75" s="12">
        <v>382</v>
      </c>
      <c r="F75" s="12">
        <v>217</v>
      </c>
      <c r="G75" s="12">
        <v>841</v>
      </c>
      <c r="H75" s="12">
        <v>3</v>
      </c>
      <c r="I75" s="12">
        <v>73</v>
      </c>
      <c r="J75" s="12">
        <v>45</v>
      </c>
      <c r="K75" s="12">
        <v>90</v>
      </c>
    </row>
    <row r="76" spans="1:11" s="4" customFormat="1" ht="12.75" x14ac:dyDescent="0.2">
      <c r="A76" s="20" t="s">
        <v>0</v>
      </c>
      <c r="B76" s="12">
        <f t="shared" si="11"/>
        <v>227186</v>
      </c>
      <c r="C76" s="12">
        <v>381</v>
      </c>
      <c r="D76" s="12">
        <v>3723</v>
      </c>
      <c r="E76" s="12">
        <v>109803</v>
      </c>
      <c r="F76" s="12">
        <v>65345</v>
      </c>
      <c r="G76" s="12">
        <v>44681</v>
      </c>
      <c r="H76" s="12">
        <v>0</v>
      </c>
      <c r="I76" s="12">
        <v>2604</v>
      </c>
      <c r="J76" s="12">
        <v>0</v>
      </c>
      <c r="K76" s="12">
        <v>649</v>
      </c>
    </row>
    <row r="77" spans="1:11" s="5" customFormat="1" ht="12.75" x14ac:dyDescent="0.2">
      <c r="A77" s="23" t="s">
        <v>15</v>
      </c>
      <c r="B77" s="14">
        <f t="shared" si="11"/>
        <v>2998477.3800000004</v>
      </c>
      <c r="C77" s="14">
        <v>22.87</v>
      </c>
      <c r="D77" s="14">
        <v>196.72</v>
      </c>
      <c r="E77" s="14">
        <v>2024206.5</v>
      </c>
      <c r="F77" s="14">
        <v>407332.39</v>
      </c>
      <c r="G77" s="14">
        <v>557359.72</v>
      </c>
      <c r="H77" s="14">
        <v>0</v>
      </c>
      <c r="I77" s="14">
        <v>24.82</v>
      </c>
      <c r="J77" s="14">
        <v>0.18</v>
      </c>
      <c r="K77" s="14">
        <v>9334.18</v>
      </c>
    </row>
    <row r="78" spans="1:11" s="4" customFormat="1" ht="12.75" x14ac:dyDescent="0.2">
      <c r="A78" s="20" t="s">
        <v>1</v>
      </c>
      <c r="B78" s="12">
        <f t="shared" si="11"/>
        <v>964</v>
      </c>
      <c r="C78" s="12">
        <v>19</v>
      </c>
      <c r="D78" s="12">
        <v>240</v>
      </c>
      <c r="E78" s="12">
        <v>194</v>
      </c>
      <c r="F78" s="12">
        <v>193</v>
      </c>
      <c r="G78" s="12">
        <v>153</v>
      </c>
      <c r="H78" s="12">
        <v>0</v>
      </c>
      <c r="I78" s="12">
        <v>60</v>
      </c>
      <c r="J78" s="12">
        <v>37</v>
      </c>
      <c r="K78" s="12">
        <v>68</v>
      </c>
    </row>
    <row r="79" spans="1:11" ht="12.75" x14ac:dyDescent="0.2">
      <c r="A79" s="19" t="s">
        <v>18</v>
      </c>
      <c r="B79" s="21"/>
      <c r="C79" s="21"/>
      <c r="D79" s="21"/>
      <c r="E79" s="21"/>
      <c r="F79" s="22"/>
      <c r="G79" s="21"/>
      <c r="H79" s="21"/>
      <c r="I79" s="21"/>
      <c r="J79" s="21"/>
      <c r="K79" s="21"/>
    </row>
    <row r="80" spans="1:11" ht="12.75" x14ac:dyDescent="0.2">
      <c r="A80" s="20" t="s">
        <v>12</v>
      </c>
      <c r="B80" s="12">
        <f t="shared" ref="B80:B85" si="12">SUM(C80:K80)</f>
        <v>1406855</v>
      </c>
      <c r="C80" s="12">
        <v>59</v>
      </c>
      <c r="D80" s="12">
        <v>215637</v>
      </c>
      <c r="E80" s="12">
        <v>798517</v>
      </c>
      <c r="F80" s="12">
        <v>214556</v>
      </c>
      <c r="G80" s="12">
        <v>55561</v>
      </c>
      <c r="H80" s="12">
        <v>84560</v>
      </c>
      <c r="I80" s="12">
        <v>17339</v>
      </c>
      <c r="J80" s="12">
        <v>166</v>
      </c>
      <c r="K80" s="12">
        <v>20460</v>
      </c>
    </row>
    <row r="81" spans="1:11" ht="12.75" x14ac:dyDescent="0.2">
      <c r="A81" s="23" t="s">
        <v>14</v>
      </c>
      <c r="B81" s="14">
        <f t="shared" si="12"/>
        <v>3201174.5</v>
      </c>
      <c r="C81" s="14">
        <v>1.36</v>
      </c>
      <c r="D81" s="14">
        <v>30029.02</v>
      </c>
      <c r="E81" s="14">
        <v>242622.58</v>
      </c>
      <c r="F81" s="14">
        <v>2761694.4</v>
      </c>
      <c r="G81" s="14">
        <v>100985.01</v>
      </c>
      <c r="H81" s="14">
        <v>39646.69</v>
      </c>
      <c r="I81" s="14">
        <v>3463.66</v>
      </c>
      <c r="J81" s="14">
        <v>90.6</v>
      </c>
      <c r="K81" s="14">
        <v>22641.18</v>
      </c>
    </row>
    <row r="82" spans="1:11" ht="12.75" x14ac:dyDescent="0.2">
      <c r="A82" s="20" t="s">
        <v>13</v>
      </c>
      <c r="B82" s="12">
        <f t="shared" si="12"/>
        <v>1936</v>
      </c>
      <c r="C82" s="12">
        <v>2</v>
      </c>
      <c r="D82" s="12">
        <v>713</v>
      </c>
      <c r="E82" s="12">
        <v>312</v>
      </c>
      <c r="F82" s="12">
        <v>339</v>
      </c>
      <c r="G82" s="12">
        <v>203</v>
      </c>
      <c r="H82" s="12">
        <v>175</v>
      </c>
      <c r="I82" s="12">
        <v>82</v>
      </c>
      <c r="J82" s="12">
        <v>23</v>
      </c>
      <c r="K82" s="12">
        <v>87</v>
      </c>
    </row>
    <row r="83" spans="1:11" ht="12.75" x14ac:dyDescent="0.2">
      <c r="A83" s="20" t="s">
        <v>0</v>
      </c>
      <c r="B83" s="12">
        <f t="shared" si="12"/>
        <v>834626</v>
      </c>
      <c r="C83" s="12">
        <v>13</v>
      </c>
      <c r="D83" s="12">
        <v>2714</v>
      </c>
      <c r="E83" s="12">
        <v>71299</v>
      </c>
      <c r="F83" s="12">
        <v>754322</v>
      </c>
      <c r="G83" s="12">
        <v>3249</v>
      </c>
      <c r="H83" s="12">
        <v>1047</v>
      </c>
      <c r="I83" s="12">
        <v>1677</v>
      </c>
      <c r="J83" s="12">
        <v>65</v>
      </c>
      <c r="K83" s="12">
        <v>240</v>
      </c>
    </row>
    <row r="84" spans="1:11" ht="12.75" x14ac:dyDescent="0.2">
      <c r="A84" s="23" t="s">
        <v>15</v>
      </c>
      <c r="B84" s="14">
        <f t="shared" si="12"/>
        <v>1589500.55</v>
      </c>
      <c r="C84" s="14">
        <v>0.05</v>
      </c>
      <c r="D84" s="14">
        <v>72.22</v>
      </c>
      <c r="E84" s="14">
        <v>118398.29</v>
      </c>
      <c r="F84" s="14">
        <v>1392552.3</v>
      </c>
      <c r="G84" s="14">
        <v>55348.73</v>
      </c>
      <c r="H84" s="14">
        <v>22461.49</v>
      </c>
      <c r="I84" s="14">
        <v>533.22</v>
      </c>
      <c r="J84" s="14">
        <v>39.770000000000003</v>
      </c>
      <c r="K84" s="14">
        <v>94.48</v>
      </c>
    </row>
    <row r="85" spans="1:11" ht="12.75" x14ac:dyDescent="0.2">
      <c r="A85" s="20" t="s">
        <v>1</v>
      </c>
      <c r="B85" s="12">
        <f t="shared" si="12"/>
        <v>809</v>
      </c>
      <c r="C85" s="12">
        <v>2</v>
      </c>
      <c r="D85" s="12">
        <v>181</v>
      </c>
      <c r="E85" s="12">
        <v>206</v>
      </c>
      <c r="F85" s="12">
        <v>189</v>
      </c>
      <c r="G85" s="12">
        <v>65</v>
      </c>
      <c r="H85" s="12">
        <v>36</v>
      </c>
      <c r="I85" s="12">
        <v>74</v>
      </c>
      <c r="J85" s="12">
        <v>16</v>
      </c>
      <c r="K85" s="12">
        <v>40</v>
      </c>
    </row>
    <row r="86" spans="1:11" ht="12.75" x14ac:dyDescent="0.2">
      <c r="A86" s="19" t="s">
        <v>19</v>
      </c>
      <c r="B86" s="21"/>
      <c r="C86" s="21"/>
      <c r="D86" s="21"/>
      <c r="E86" s="21"/>
      <c r="F86" s="22"/>
      <c r="G86" s="21"/>
      <c r="H86" s="21"/>
      <c r="I86" s="21"/>
      <c r="J86" s="21"/>
      <c r="K86" s="21"/>
    </row>
    <row r="87" spans="1:11" ht="12.75" x14ac:dyDescent="0.2">
      <c r="A87" s="20" t="s">
        <v>12</v>
      </c>
      <c r="B87" s="12">
        <f t="shared" ref="B87:B92" si="13">SUM(C87:K87)</f>
        <v>1138418</v>
      </c>
      <c r="C87" s="12">
        <v>17193</v>
      </c>
      <c r="D87" s="12">
        <v>28257</v>
      </c>
      <c r="E87" s="12">
        <v>892269</v>
      </c>
      <c r="F87" s="12">
        <v>79688</v>
      </c>
      <c r="G87" s="12">
        <v>66746</v>
      </c>
      <c r="H87" s="12">
        <v>19558</v>
      </c>
      <c r="I87" s="12">
        <v>16406</v>
      </c>
      <c r="J87" s="12">
        <v>2890</v>
      </c>
      <c r="K87" s="12">
        <v>15411</v>
      </c>
    </row>
    <row r="88" spans="1:11" ht="12.75" x14ac:dyDescent="0.2">
      <c r="A88" s="23" t="s">
        <v>14</v>
      </c>
      <c r="B88" s="14">
        <f t="shared" si="13"/>
        <v>4123930.2300000004</v>
      </c>
      <c r="C88" s="14">
        <v>26657.05</v>
      </c>
      <c r="D88" s="14">
        <v>2988.38</v>
      </c>
      <c r="E88" s="14">
        <v>120927.9</v>
      </c>
      <c r="F88" s="14">
        <v>2331691.2999999998</v>
      </c>
      <c r="G88" s="14">
        <v>993335.66</v>
      </c>
      <c r="H88" s="14">
        <v>509945.49</v>
      </c>
      <c r="I88" s="14">
        <v>3180.71</v>
      </c>
      <c r="J88" s="14">
        <v>129396.89</v>
      </c>
      <c r="K88" s="14">
        <v>5806.85</v>
      </c>
    </row>
    <row r="89" spans="1:11" ht="12.75" x14ac:dyDescent="0.2">
      <c r="A89" s="20" t="s">
        <v>13</v>
      </c>
      <c r="B89" s="12">
        <f t="shared" si="13"/>
        <v>2257</v>
      </c>
      <c r="C89" s="12">
        <v>58</v>
      </c>
      <c r="D89" s="12">
        <v>579</v>
      </c>
      <c r="E89" s="12">
        <v>282</v>
      </c>
      <c r="F89" s="12">
        <v>362</v>
      </c>
      <c r="G89" s="12">
        <v>599</v>
      </c>
      <c r="H89" s="12">
        <v>142</v>
      </c>
      <c r="I89" s="12">
        <v>75</v>
      </c>
      <c r="J89" s="12">
        <v>78</v>
      </c>
      <c r="K89" s="12">
        <v>82</v>
      </c>
    </row>
    <row r="90" spans="1:11" ht="12.75" x14ac:dyDescent="0.2">
      <c r="A90" s="20" t="s">
        <v>0</v>
      </c>
      <c r="B90" s="12">
        <f t="shared" si="13"/>
        <v>1902072</v>
      </c>
      <c r="C90" s="12">
        <v>329</v>
      </c>
      <c r="D90" s="12">
        <v>2354</v>
      </c>
      <c r="E90" s="12">
        <v>26582</v>
      </c>
      <c r="F90" s="12">
        <v>1756498</v>
      </c>
      <c r="G90" s="12">
        <v>113402</v>
      </c>
      <c r="H90" s="12">
        <v>1609</v>
      </c>
      <c r="I90" s="12">
        <v>395</v>
      </c>
      <c r="J90" s="12">
        <v>546</v>
      </c>
      <c r="K90" s="12">
        <v>357</v>
      </c>
    </row>
    <row r="91" spans="1:11" ht="12.75" x14ac:dyDescent="0.2">
      <c r="A91" s="23" t="s">
        <v>15</v>
      </c>
      <c r="B91" s="14">
        <f t="shared" si="13"/>
        <v>3601440.9299999997</v>
      </c>
      <c r="C91" s="14">
        <v>78.540000000000006</v>
      </c>
      <c r="D91" s="14">
        <v>82.34</v>
      </c>
      <c r="E91" s="14">
        <v>182491.96</v>
      </c>
      <c r="F91" s="14">
        <v>2166942</v>
      </c>
      <c r="G91" s="14">
        <v>1225173.7</v>
      </c>
      <c r="H91" s="14">
        <v>15349.9</v>
      </c>
      <c r="I91" s="14">
        <v>39.35</v>
      </c>
      <c r="J91" s="14">
        <v>2269.34</v>
      </c>
      <c r="K91" s="14">
        <v>9013.7999999999993</v>
      </c>
    </row>
    <row r="92" spans="1:11" ht="12.75" x14ac:dyDescent="0.2">
      <c r="A92" s="20" t="s">
        <v>1</v>
      </c>
      <c r="B92" s="12">
        <f t="shared" si="13"/>
        <v>931</v>
      </c>
      <c r="C92" s="12">
        <v>26</v>
      </c>
      <c r="D92" s="12">
        <v>182</v>
      </c>
      <c r="E92" s="12">
        <v>153</v>
      </c>
      <c r="F92" s="12">
        <v>199</v>
      </c>
      <c r="G92" s="12">
        <v>141</v>
      </c>
      <c r="H92" s="12">
        <v>43</v>
      </c>
      <c r="I92" s="12">
        <v>87</v>
      </c>
      <c r="J92" s="12">
        <v>43</v>
      </c>
      <c r="K92" s="12">
        <v>57</v>
      </c>
    </row>
  </sheetData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John (398M)</dc:creator>
  <cp:lastModifiedBy>Ho, John (398M)</cp:lastModifiedBy>
  <cp:lastPrinted>2018-01-22T22:51:41Z</cp:lastPrinted>
  <dcterms:created xsi:type="dcterms:W3CDTF">2017-06-01T22:24:49Z</dcterms:created>
  <dcterms:modified xsi:type="dcterms:W3CDTF">2018-01-22T23:06:59Z</dcterms:modified>
</cp:coreProperties>
</file>